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G65" i="1"/>
  <c r="I64" i="1"/>
  <c r="H64" i="1"/>
  <c r="G64" i="1"/>
  <c r="I63" i="1"/>
  <c r="H63" i="1"/>
  <c r="G63" i="1"/>
  <c r="I56" i="1"/>
  <c r="H56" i="1"/>
  <c r="G56" i="1"/>
  <c r="I55" i="1"/>
  <c r="H55" i="1"/>
  <c r="G55" i="1"/>
  <c r="I54" i="1"/>
  <c r="H54" i="1"/>
  <c r="G54" i="1"/>
  <c r="F46" i="1"/>
  <c r="I45" i="1"/>
  <c r="I46" i="1" s="1"/>
  <c r="H45" i="1"/>
  <c r="G45" i="1"/>
  <c r="I44" i="1"/>
  <c r="H44" i="1"/>
  <c r="H46" i="1" s="1"/>
  <c r="G44" i="1"/>
  <c r="F36" i="1"/>
  <c r="I35" i="1"/>
  <c r="I36" i="1" s="1"/>
  <c r="H35" i="1"/>
  <c r="H36" i="1" s="1"/>
  <c r="G35" i="1"/>
  <c r="G36" i="1" s="1"/>
  <c r="I34" i="1"/>
  <c r="H34" i="1"/>
  <c r="G34" i="1"/>
  <c r="F25" i="1"/>
  <c r="I24" i="1"/>
  <c r="I25" i="1" s="1"/>
  <c r="H24" i="1"/>
  <c r="G24" i="1"/>
  <c r="G25" i="1" s="1"/>
  <c r="I23" i="1"/>
  <c r="H23" i="1"/>
  <c r="H25" i="1" s="1"/>
  <c r="G23" i="1"/>
  <c r="L18" i="1"/>
  <c r="L17" i="1"/>
  <c r="L16" i="1"/>
  <c r="L15" i="1"/>
  <c r="L14" i="1"/>
  <c r="F14" i="1"/>
  <c r="L13" i="1"/>
  <c r="I13" i="1"/>
  <c r="H13" i="1"/>
  <c r="G13" i="1"/>
  <c r="I12" i="1"/>
  <c r="I14" i="1" s="1"/>
  <c r="H12" i="1"/>
  <c r="H14" i="1" s="1"/>
  <c r="G12" i="1"/>
  <c r="G14" i="1" s="1"/>
  <c r="L11" i="1"/>
  <c r="L10" i="1"/>
  <c r="G46" i="1" l="1"/>
</calcChain>
</file>

<file path=xl/sharedStrings.xml><?xml version="1.0" encoding="utf-8"?>
<sst xmlns="http://schemas.openxmlformats.org/spreadsheetml/2006/main" count="165" uniqueCount="132">
  <si>
    <t xml:space="preserve">Untere Jagdbehörde Stadt/Kreis: </t>
  </si>
  <si>
    <t>Märkischer Kreis</t>
  </si>
  <si>
    <t>Jagdjahr 2023/2024</t>
  </si>
  <si>
    <t>Wildart
Geschlecht, Klasse*</t>
  </si>
  <si>
    <t>festge-
setzter
Abschuss</t>
  </si>
  <si>
    <t>Jagdstrecke</t>
  </si>
  <si>
    <t>Wildart</t>
  </si>
  <si>
    <t>Gesamt</t>
  </si>
  <si>
    <t>davon
Fallwild</t>
  </si>
  <si>
    <t>davon
Verkehrs-
verluste</t>
  </si>
  <si>
    <t>davon
Abschuss</t>
  </si>
  <si>
    <t>davon
Fangjagd</t>
  </si>
  <si>
    <t>Rotwild</t>
  </si>
  <si>
    <t>Hirsche</t>
  </si>
  <si>
    <t>Alte Hirsche</t>
  </si>
  <si>
    <t>sonstiges Haarwild</t>
  </si>
  <si>
    <t>Wildkatzen</t>
  </si>
  <si>
    <t>Mittelalte Hirsche</t>
  </si>
  <si>
    <t>Baummarder</t>
  </si>
  <si>
    <t>Junge Hirsche</t>
  </si>
  <si>
    <t>Fischotter</t>
  </si>
  <si>
    <t>Jährlinge</t>
  </si>
  <si>
    <t>Mauswiesel</t>
  </si>
  <si>
    <t>Hirschkälber</t>
  </si>
  <si>
    <t>}</t>
  </si>
  <si>
    <t>Feldhasen</t>
  </si>
  <si>
    <t>Wildkälber</t>
  </si>
  <si>
    <t>Wildkaninchen</t>
  </si>
  <si>
    <t>Schmaltiere</t>
  </si>
  <si>
    <t>Dachse</t>
  </si>
  <si>
    <t>Alttiere</t>
  </si>
  <si>
    <t>Füchse</t>
  </si>
  <si>
    <t>Sa. männl. Rotwild</t>
  </si>
  <si>
    <t>Baujagd Füchse**:</t>
  </si>
  <si>
    <t>Sa. weibl. Rotwild</t>
  </si>
  <si>
    <t>Steinmarder</t>
  </si>
  <si>
    <t>Sa. Rotwild</t>
  </si>
  <si>
    <t>Iltisse</t>
  </si>
  <si>
    <t>Sikawild</t>
  </si>
  <si>
    <t>Hermeline</t>
  </si>
  <si>
    <t>Waschbären</t>
  </si>
  <si>
    <t>Marderhunde</t>
  </si>
  <si>
    <t>Minke</t>
  </si>
  <si>
    <t>Federwild</t>
  </si>
  <si>
    <t>Rebhühner</t>
  </si>
  <si>
    <t>Fasanen</t>
  </si>
  <si>
    <t>Sa. männl. Sikawild</t>
  </si>
  <si>
    <t>Wachteln</t>
  </si>
  <si>
    <t>Sa. weibl. Sikawild</t>
  </si>
  <si>
    <t>Haselhühner</t>
  </si>
  <si>
    <t>Sa. Sikawild</t>
  </si>
  <si>
    <t>Wildtruthühner</t>
  </si>
  <si>
    <t>Damwild</t>
  </si>
  <si>
    <t>Ringeltauben</t>
  </si>
  <si>
    <t>Türkentauben</t>
  </si>
  <si>
    <t>übrige Wildtauben</t>
  </si>
  <si>
    <t>Höckerschwäne</t>
  </si>
  <si>
    <t>Graugänse</t>
  </si>
  <si>
    <t>Kanadagänse</t>
  </si>
  <si>
    <t>Nilgänse</t>
  </si>
  <si>
    <t>übrige Wildgänse</t>
  </si>
  <si>
    <t>Sa. männl. Damwild</t>
  </si>
  <si>
    <t>Stockenten</t>
  </si>
  <si>
    <t>Sa. weibl. Damwild</t>
  </si>
  <si>
    <t>Krickenten</t>
  </si>
  <si>
    <t>Sa. Damwild</t>
  </si>
  <si>
    <t>Reiherenten</t>
  </si>
  <si>
    <t>Muffelwild</t>
  </si>
  <si>
    <t>Widder</t>
  </si>
  <si>
    <t>Alte Widder</t>
  </si>
  <si>
    <t>Tafelenten</t>
  </si>
  <si>
    <t>Mehrjährige Widder</t>
  </si>
  <si>
    <t>übrige Wildenten</t>
  </si>
  <si>
    <t>Einjährige Widder</t>
  </si>
  <si>
    <t>Gänsesäger</t>
  </si>
  <si>
    <t>Widderlämmer</t>
  </si>
  <si>
    <t>Waldschnepfen</t>
  </si>
  <si>
    <t>Schmallämmer</t>
  </si>
  <si>
    <t>Blässhühner</t>
  </si>
  <si>
    <t>Schmalschafe</t>
  </si>
  <si>
    <t>Lachmöwen</t>
  </si>
  <si>
    <t>Schafe</t>
  </si>
  <si>
    <t>Silbermöwen</t>
  </si>
  <si>
    <t>Sa. männl. Muffelwild</t>
  </si>
  <si>
    <t>Heringsmöwen</t>
  </si>
  <si>
    <t>Sa. weibl. Muffelwild</t>
  </si>
  <si>
    <t>übrige Möwen</t>
  </si>
  <si>
    <t>Sa. Muffelwild</t>
  </si>
  <si>
    <t>Haubentaucher</t>
  </si>
  <si>
    <t>Rehwild</t>
  </si>
  <si>
    <t>Böcke</t>
  </si>
  <si>
    <t>Alte Rehböcke</t>
  </si>
  <si>
    <t>Graureiher</t>
  </si>
  <si>
    <t>Mehrjährige Rehböcke</t>
  </si>
  <si>
    <t>Habichte</t>
  </si>
  <si>
    <t>Sperber</t>
  </si>
  <si>
    <t>Bockkitze</t>
  </si>
  <si>
    <t>Mäusebussarde</t>
  </si>
  <si>
    <t>Rickenkitze</t>
  </si>
  <si>
    <t>Turmfalke</t>
  </si>
  <si>
    <t>Schmalrehe</t>
  </si>
  <si>
    <t>Wanderfalke</t>
  </si>
  <si>
    <t>Ricken</t>
  </si>
  <si>
    <t>Rotmilan</t>
  </si>
  <si>
    <t>Sa. männl. Rehwild</t>
  </si>
  <si>
    <t>übrige Greifvögel</t>
  </si>
  <si>
    <t>Sa. weibl. Rehwild</t>
  </si>
  <si>
    <t>Kolkraben</t>
  </si>
  <si>
    <t>Sa. Rehwild</t>
  </si>
  <si>
    <t>Rabenkrähen</t>
  </si>
  <si>
    <t>Schwarzwild</t>
  </si>
  <si>
    <t>Keiler</t>
  </si>
  <si>
    <t>Elstern</t>
  </si>
  <si>
    <t>Überläuferkeiler</t>
  </si>
  <si>
    <t>Tierart</t>
  </si>
  <si>
    <t>davon
Totfunde</t>
  </si>
  <si>
    <t>Frischlingskeiler</t>
  </si>
  <si>
    <t>Frischlingsbachen</t>
  </si>
  <si>
    <t>Sonstiges</t>
  </si>
  <si>
    <t>wildernde Hunde</t>
  </si>
  <si>
    <t>Überläuferbachen</t>
  </si>
  <si>
    <t>Nutrias (Sumpfbiber)</t>
  </si>
  <si>
    <t>Bachen</t>
  </si>
  <si>
    <t>Bisam</t>
  </si>
  <si>
    <t>Sa. männl. Schwarzw.</t>
  </si>
  <si>
    <t>Kormorane</t>
  </si>
  <si>
    <t>Sa. weibl. Schwarzw.</t>
  </si>
  <si>
    <t>Sa. Schwarzwild</t>
  </si>
  <si>
    <t>*</t>
  </si>
  <si>
    <t>gemäß Anlage 1 zu § 21 DVO LJG-NRW</t>
  </si>
  <si>
    <t>**</t>
  </si>
  <si>
    <t>inklusive gesprengter geschossener Füchse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</si>
</sst>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5"/>
      <name val="Arial Narrow"/>
      <family val="2"/>
    </font>
    <font>
      <b/>
      <sz val="7"/>
      <name val="Arial Narrow"/>
      <family val="2"/>
    </font>
    <font>
      <b/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50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12" fillId="0" borderId="22" xfId="0" applyNumberFormat="1" applyFont="1" applyBorder="1" applyAlignment="1" applyProtection="1">
      <alignment horizontal="center" vertical="center"/>
      <protection locked="0"/>
    </xf>
    <xf numFmtId="3" fontId="12" fillId="0" borderId="23" xfId="0" applyNumberFormat="1" applyFont="1" applyBorder="1" applyAlignment="1" applyProtection="1">
      <alignment horizontal="center" vertical="center"/>
      <protection locked="0"/>
    </xf>
    <xf numFmtId="1" fontId="13" fillId="2" borderId="24" xfId="0" applyNumberFormat="1" applyFont="1" applyFill="1" applyBorder="1" applyAlignment="1">
      <alignment vertical="center"/>
    </xf>
    <xf numFmtId="3" fontId="12" fillId="0" borderId="25" xfId="0" applyNumberFormat="1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Border="1" applyAlignment="1" applyProtection="1">
      <alignment horizontal="center" vertical="center"/>
      <protection locked="0"/>
    </xf>
    <xf numFmtId="3" fontId="12" fillId="0" borderId="25" xfId="0" applyNumberFormat="1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12" fillId="0" borderId="28" xfId="0" applyNumberFormat="1" applyFont="1" applyBorder="1" applyAlignment="1" applyProtection="1">
      <alignment horizontal="center" vertical="center"/>
      <protection locked="0"/>
    </xf>
    <xf numFmtId="3" fontId="12" fillId="0" borderId="29" xfId="0" applyNumberFormat="1" applyFont="1" applyBorder="1" applyAlignment="1" applyProtection="1">
      <alignment horizontal="center" vertical="center"/>
      <protection locked="0"/>
    </xf>
    <xf numFmtId="1" fontId="13" fillId="2" borderId="31" xfId="0" applyNumberFormat="1" applyFont="1" applyFill="1" applyBorder="1" applyAlignment="1">
      <alignment vertical="center"/>
    </xf>
    <xf numFmtId="3" fontId="12" fillId="0" borderId="32" xfId="0" applyNumberFormat="1" applyFont="1" applyFill="1" applyBorder="1" applyAlignment="1" applyProtection="1">
      <alignment horizontal="center" vertical="center"/>
      <protection locked="0"/>
    </xf>
    <xf numFmtId="3" fontId="12" fillId="0" borderId="20" xfId="0" applyNumberFormat="1" applyFont="1" applyBorder="1" applyAlignment="1" applyProtection="1">
      <alignment horizontal="center" vertical="center"/>
      <protection locked="0"/>
    </xf>
    <xf numFmtId="3" fontId="12" fillId="0" borderId="33" xfId="0" applyNumberFormat="1" applyFont="1" applyBorder="1" applyAlignment="1" applyProtection="1">
      <alignment horizontal="center" vertical="center"/>
      <protection locked="0"/>
    </xf>
    <xf numFmtId="3" fontId="12" fillId="0" borderId="19" xfId="0" applyNumberFormat="1" applyFont="1" applyBorder="1" applyAlignment="1" applyProtection="1">
      <alignment horizontal="center" vertical="center"/>
      <protection locked="0"/>
    </xf>
    <xf numFmtId="3" fontId="12" fillId="0" borderId="32" xfId="0" applyNumberFormat="1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>
      <alignment vertical="center"/>
    </xf>
    <xf numFmtId="1" fontId="5" fillId="2" borderId="36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quotePrefix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vertical="center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3" fontId="12" fillId="0" borderId="29" xfId="0" applyNumberFormat="1" applyFont="1" applyFill="1" applyBorder="1" applyAlignment="1">
      <alignment horizontal="center" vertical="center"/>
    </xf>
    <xf numFmtId="1" fontId="12" fillId="0" borderId="35" xfId="0" applyNumberFormat="1" applyFont="1" applyBorder="1" applyAlignment="1" applyProtection="1">
      <alignment vertical="center"/>
      <protection locked="0"/>
    </xf>
    <xf numFmtId="3" fontId="12" fillId="0" borderId="16" xfId="0" applyNumberFormat="1" applyFont="1" applyFill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 applyProtection="1">
      <alignment horizontal="center" vertical="center"/>
      <protection locked="0"/>
    </xf>
    <xf numFmtId="3" fontId="12" fillId="0" borderId="17" xfId="0" applyNumberFormat="1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3" fontId="12" fillId="0" borderId="28" xfId="0" applyNumberFormat="1" applyFont="1" applyFill="1" applyBorder="1" applyAlignment="1" applyProtection="1">
      <alignment horizontal="center" vertical="center"/>
      <protection locked="0"/>
    </xf>
    <xf numFmtId="3" fontId="12" fillId="0" borderId="28" xfId="0" applyNumberFormat="1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2" fontId="5" fillId="0" borderId="42" xfId="0" applyNumberFormat="1" applyFont="1" applyBorder="1" applyAlignment="1">
      <alignment vertical="center"/>
    </xf>
    <xf numFmtId="3" fontId="12" fillId="0" borderId="43" xfId="0" applyNumberFormat="1" applyFont="1" applyFill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2" fillId="0" borderId="47" xfId="0" applyNumberFormat="1" applyFont="1" applyBorder="1" applyAlignment="1" applyProtection="1">
      <alignment horizontal="center" vertical="center"/>
      <protection locked="0"/>
    </xf>
    <xf numFmtId="3" fontId="12" fillId="0" borderId="8" xfId="0" applyNumberFormat="1" applyFont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vertical="center"/>
    </xf>
    <xf numFmtId="3" fontId="12" fillId="0" borderId="44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3" fontId="12" fillId="0" borderId="14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3" fontId="12" fillId="0" borderId="40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3" fontId="12" fillId="0" borderId="35" xfId="0" applyNumberFormat="1" applyFont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2" fillId="0" borderId="47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3" fontId="12" fillId="0" borderId="19" xfId="0" applyNumberFormat="1" applyFont="1" applyFill="1" applyBorder="1" applyAlignment="1" applyProtection="1">
      <alignment horizontal="center" vertical="center"/>
      <protection locked="0"/>
    </xf>
    <xf numFmtId="3" fontId="12" fillId="0" borderId="35" xfId="0" applyNumberFormat="1" applyFont="1" applyFill="1" applyBorder="1" applyAlignment="1">
      <alignment horizontal="center" vertical="center"/>
    </xf>
    <xf numFmtId="3" fontId="12" fillId="0" borderId="5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0" borderId="28" xfId="0" applyNumberFormat="1" applyFont="1" applyBorder="1" applyAlignment="1" applyProtection="1">
      <alignment horizontal="center" vertical="center"/>
    </xf>
    <xf numFmtId="3" fontId="12" fillId="0" borderId="29" xfId="0" applyNumberFormat="1" applyFont="1" applyBorder="1" applyAlignment="1" applyProtection="1">
      <alignment horizontal="center" vertical="center"/>
    </xf>
    <xf numFmtId="0" fontId="3" fillId="2" borderId="13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center"/>
    </xf>
    <xf numFmtId="2" fontId="5" fillId="2" borderId="12" xfId="0" applyNumberFormat="1" applyFont="1" applyFill="1" applyBorder="1" applyAlignment="1">
      <alignment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2" fillId="0" borderId="43" xfId="0" applyNumberFormat="1" applyFont="1" applyBorder="1" applyAlignment="1" applyProtection="1">
      <alignment horizontal="center" vertical="center"/>
    </xf>
    <xf numFmtId="3" fontId="12" fillId="0" borderId="44" xfId="0" applyNumberFormat="1" applyFont="1" applyBorder="1" applyAlignment="1" applyProtection="1">
      <alignment horizontal="center" vertical="center"/>
    </xf>
    <xf numFmtId="0" fontId="5" fillId="2" borderId="47" xfId="0" applyFont="1" applyFill="1" applyBorder="1" applyAlignment="1">
      <alignment vertical="center"/>
    </xf>
    <xf numFmtId="3" fontId="12" fillId="0" borderId="50" xfId="0" applyNumberFormat="1" applyFont="1" applyBorder="1" applyAlignment="1" applyProtection="1">
      <alignment horizontal="center" vertical="center"/>
      <protection locked="0"/>
    </xf>
    <xf numFmtId="3" fontId="12" fillId="0" borderId="51" xfId="0" applyNumberFormat="1" applyFont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>
      <alignment vertical="center"/>
    </xf>
    <xf numFmtId="1" fontId="5" fillId="2" borderId="27" xfId="0" applyNumberFormat="1" applyFont="1" applyFill="1" applyBorder="1" applyAlignment="1">
      <alignment horizontal="left" vertical="center" indent="4"/>
    </xf>
    <xf numFmtId="1" fontId="5" fillId="2" borderId="40" xfId="0" applyNumberFormat="1" applyFont="1" applyFill="1" applyBorder="1" applyAlignment="1">
      <alignment horizontal="left" vertical="center" indent="4"/>
    </xf>
    <xf numFmtId="1" fontId="5" fillId="2" borderId="28" xfId="0" applyNumberFormat="1" applyFont="1" applyFill="1" applyBorder="1" applyAlignment="1">
      <alignment horizontal="left" vertical="center" indent="4"/>
    </xf>
    <xf numFmtId="0" fontId="11" fillId="2" borderId="19" xfId="0" applyFont="1" applyFill="1" applyBorder="1" applyAlignment="1">
      <alignment vertical="center" textRotation="90"/>
    </xf>
    <xf numFmtId="1" fontId="5" fillId="2" borderId="42" xfId="0" applyNumberFormat="1" applyFont="1" applyFill="1" applyBorder="1" applyAlignment="1">
      <alignment horizontal="left" vertical="center" indent="4"/>
    </xf>
    <xf numFmtId="1" fontId="5" fillId="2" borderId="54" xfId="0" applyNumberFormat="1" applyFont="1" applyFill="1" applyBorder="1" applyAlignment="1">
      <alignment horizontal="left" vertical="center" indent="4"/>
    </xf>
    <xf numFmtId="1" fontId="5" fillId="2" borderId="43" xfId="0" applyNumberFormat="1" applyFont="1" applyFill="1" applyBorder="1" applyAlignment="1">
      <alignment horizontal="left" vertical="center" indent="4"/>
    </xf>
    <xf numFmtId="0" fontId="11" fillId="2" borderId="13" xfId="0" applyFont="1" applyFill="1" applyBorder="1" applyAlignment="1">
      <alignment vertical="center" textRotation="90"/>
    </xf>
    <xf numFmtId="0" fontId="2" fillId="2" borderId="43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textRotation="90"/>
    </xf>
    <xf numFmtId="1" fontId="11" fillId="2" borderId="45" xfId="0" applyNumberFormat="1" applyFont="1" applyFill="1" applyBorder="1" applyAlignment="1">
      <alignment horizontal="center" vertical="center" textRotation="90"/>
    </xf>
    <xf numFmtId="1" fontId="11" fillId="2" borderId="18" xfId="0" applyNumberFormat="1" applyFont="1" applyFill="1" applyBorder="1" applyAlignment="1">
      <alignment horizontal="center" vertical="center" textRotation="90"/>
    </xf>
    <xf numFmtId="1" fontId="11" fillId="2" borderId="41" xfId="0" applyNumberFormat="1" applyFont="1" applyFill="1" applyBorder="1" applyAlignment="1">
      <alignment horizontal="center" vertical="center" textRotation="90"/>
    </xf>
    <xf numFmtId="1" fontId="5" fillId="2" borderId="6" xfId="0" applyNumberFormat="1" applyFont="1" applyFill="1" applyBorder="1" applyAlignment="1">
      <alignment horizontal="left" vertical="center" indent="4"/>
    </xf>
    <xf numFmtId="1" fontId="5" fillId="2" borderId="7" xfId="0" applyNumberFormat="1" applyFont="1" applyFill="1" applyBorder="1" applyAlignment="1">
      <alignment horizontal="left" vertical="center" indent="4"/>
    </xf>
    <xf numFmtId="1" fontId="5" fillId="2" borderId="47" xfId="0" applyNumberFormat="1" applyFont="1" applyFill="1" applyBorder="1" applyAlignment="1">
      <alignment horizontal="left" vertical="center" indent="4"/>
    </xf>
    <xf numFmtId="1" fontId="5" fillId="2" borderId="27" xfId="0" applyNumberFormat="1" applyFont="1" applyFill="1" applyBorder="1" applyAlignment="1">
      <alignment horizontal="left" vertical="center" indent="4"/>
    </xf>
    <xf numFmtId="1" fontId="5" fillId="2" borderId="40" xfId="0" applyNumberFormat="1" applyFont="1" applyFill="1" applyBorder="1" applyAlignment="1">
      <alignment horizontal="left" vertical="center" indent="4"/>
    </xf>
    <xf numFmtId="1" fontId="5" fillId="2" borderId="28" xfId="0" applyNumberFormat="1" applyFont="1" applyFill="1" applyBorder="1" applyAlignment="1">
      <alignment horizontal="left" vertical="center" indent="4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30" xfId="0" applyFont="1" applyFill="1" applyBorder="1" applyAlignment="1">
      <alignment horizontal="center" vertical="center" textRotation="90"/>
    </xf>
    <xf numFmtId="0" fontId="11" fillId="2" borderId="10" xfId="0" applyFont="1" applyFill="1" applyBorder="1" applyAlignment="1">
      <alignment horizontal="center" vertical="center" textRotation="90"/>
    </xf>
    <xf numFmtId="0" fontId="11" fillId="2" borderId="26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left" vertical="center" indent="4"/>
    </xf>
    <xf numFmtId="1" fontId="5" fillId="2" borderId="54" xfId="0" applyNumberFormat="1" applyFont="1" applyFill="1" applyBorder="1" applyAlignment="1">
      <alignment horizontal="left" vertical="center" indent="4"/>
    </xf>
    <xf numFmtId="1" fontId="5" fillId="2" borderId="43" xfId="0" applyNumberFormat="1" applyFont="1" applyFill="1" applyBorder="1" applyAlignment="1">
      <alignment horizontal="left" vertical="center" indent="4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1" fontId="12" fillId="0" borderId="9" xfId="0" applyNumberFormat="1" applyFont="1" applyFill="1" applyBorder="1" applyAlignment="1" applyProtection="1">
      <alignment horizontal="center" vertical="center"/>
      <protection locked="0"/>
    </xf>
    <xf numFmtId="1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56" xfId="0" applyNumberFormat="1" applyFont="1" applyFill="1" applyBorder="1" applyAlignment="1" applyProtection="1">
      <alignment horizontal="center" vertical="center"/>
      <protection locked="0"/>
    </xf>
    <xf numFmtId="1" fontId="13" fillId="2" borderId="21" xfId="0" applyNumberFormat="1" applyFont="1" applyFill="1" applyBorder="1" applyAlignment="1">
      <alignment horizontal="left" vertical="center" indent="4"/>
    </xf>
    <xf numFmtId="1" fontId="13" fillId="2" borderId="38" xfId="0" applyNumberFormat="1" applyFont="1" applyFill="1" applyBorder="1" applyAlignment="1">
      <alignment horizontal="left" vertical="center" indent="4"/>
    </xf>
    <xf numFmtId="1" fontId="13" fillId="2" borderId="22" xfId="0" applyNumberFormat="1" applyFont="1" applyFill="1" applyBorder="1" applyAlignment="1">
      <alignment horizontal="left" vertical="center" indent="4"/>
    </xf>
    <xf numFmtId="0" fontId="15" fillId="2" borderId="53" xfId="0" applyFont="1" applyFill="1" applyBorder="1" applyAlignment="1">
      <alignment horizontal="center" vertical="top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1" fontId="13" fillId="2" borderId="27" xfId="0" applyNumberFormat="1" applyFont="1" applyFill="1" applyBorder="1" applyAlignment="1">
      <alignment horizontal="left" vertical="center" indent="4"/>
    </xf>
    <xf numFmtId="1" fontId="13" fillId="2" borderId="40" xfId="0" applyNumberFormat="1" applyFont="1" applyFill="1" applyBorder="1" applyAlignment="1">
      <alignment horizontal="left" vertical="center" indent="4"/>
    </xf>
    <xf numFmtId="1" fontId="13" fillId="2" borderId="28" xfId="0" applyNumberFormat="1" applyFont="1" applyFill="1" applyBorder="1" applyAlignment="1">
      <alignment horizontal="left" vertical="center" indent="4"/>
    </xf>
    <xf numFmtId="0" fontId="2" fillId="2" borderId="45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/>
    </xf>
    <xf numFmtId="0" fontId="2" fillId="2" borderId="41" xfId="0" applyFont="1" applyFill="1" applyBorder="1" applyAlignment="1">
      <alignment horizontal="center" vertical="center" textRotation="90"/>
    </xf>
    <xf numFmtId="0" fontId="11" fillId="2" borderId="46" xfId="0" applyFont="1" applyFill="1" applyBorder="1" applyAlignment="1">
      <alignment horizontal="center" vertical="center" textRotation="90"/>
    </xf>
    <xf numFmtId="0" fontId="11" fillId="2" borderId="37" xfId="0" applyFont="1" applyFill="1" applyBorder="1" applyAlignment="1">
      <alignment horizontal="center" vertical="center" textRotation="90"/>
    </xf>
    <xf numFmtId="0" fontId="11" fillId="2" borderId="20" xfId="0" applyFont="1" applyFill="1" applyBorder="1" applyAlignment="1">
      <alignment horizontal="center" vertical="center" textRotation="90"/>
    </xf>
    <xf numFmtId="0" fontId="11" fillId="2" borderId="16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3" fontId="12" fillId="0" borderId="35" xfId="0" applyNumberFormat="1" applyFont="1" applyBorder="1" applyAlignment="1" applyProtection="1">
      <alignment horizontal="center" vertical="center"/>
      <protection locked="0"/>
    </xf>
    <xf numFmtId="3" fontId="12" fillId="0" borderId="22" xfId="0" applyNumberFormat="1" applyFont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>
      <alignment horizontal="left" vertical="center" indent="4"/>
    </xf>
    <xf numFmtId="1" fontId="5" fillId="2" borderId="38" xfId="0" applyNumberFormat="1" applyFont="1" applyFill="1" applyBorder="1" applyAlignment="1">
      <alignment horizontal="left" vertical="center" indent="4"/>
    </xf>
    <xf numFmtId="1" fontId="5" fillId="2" borderId="22" xfId="0" applyNumberFormat="1" applyFont="1" applyFill="1" applyBorder="1" applyAlignment="1">
      <alignment horizontal="left" vertical="center" indent="4"/>
    </xf>
    <xf numFmtId="3" fontId="12" fillId="0" borderId="35" xfId="0" applyNumberFormat="1" applyFont="1" applyFill="1" applyBorder="1" applyAlignment="1" applyProtection="1">
      <alignment horizontal="center" vertical="center"/>
      <protection locked="0"/>
    </xf>
    <xf numFmtId="3" fontId="12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 textRotation="90"/>
    </xf>
    <xf numFmtId="1" fontId="11" fillId="2" borderId="30" xfId="0" applyNumberFormat="1" applyFont="1" applyFill="1" applyBorder="1" applyAlignment="1">
      <alignment horizontal="center" vertical="center" textRotation="90"/>
    </xf>
    <xf numFmtId="1" fontId="11" fillId="2" borderId="10" xfId="0" applyNumberFormat="1" applyFont="1" applyFill="1" applyBorder="1" applyAlignment="1">
      <alignment horizontal="center" vertical="center" textRotation="90"/>
    </xf>
    <xf numFmtId="1" fontId="13" fillId="2" borderId="6" xfId="0" applyNumberFormat="1" applyFont="1" applyFill="1" applyBorder="1" applyAlignment="1">
      <alignment horizontal="left" vertical="center" indent="4"/>
    </xf>
    <xf numFmtId="1" fontId="13" fillId="2" borderId="7" xfId="0" applyNumberFormat="1" applyFont="1" applyFill="1" applyBorder="1" applyAlignment="1">
      <alignment horizontal="left" vertical="center" indent="4"/>
    </xf>
    <xf numFmtId="1" fontId="13" fillId="2" borderId="47" xfId="0" applyNumberFormat="1" applyFont="1" applyFill="1" applyBorder="1" applyAlignment="1">
      <alignment horizontal="left" vertical="center" indent="4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3" borderId="38" xfId="0" applyNumberFormat="1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left" vertical="center"/>
    </xf>
    <xf numFmtId="1" fontId="5" fillId="2" borderId="3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24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4" workbookViewId="0">
      <selection activeCell="H42" sqref="H42"/>
    </sheetView>
  </sheetViews>
  <sheetFormatPr baseColWidth="10" defaultRowHeight="15" x14ac:dyDescent="0.25"/>
  <sheetData>
    <row r="1" spans="1:16" ht="15.75" thickBot="1" x14ac:dyDescent="0.3">
      <c r="A1" s="1" t="s">
        <v>0</v>
      </c>
      <c r="B1" s="2"/>
      <c r="C1" s="3"/>
      <c r="D1" s="4"/>
      <c r="E1" s="4"/>
      <c r="F1" s="5"/>
      <c r="G1" s="6"/>
      <c r="H1" s="217" t="s">
        <v>1</v>
      </c>
      <c r="I1" s="217"/>
      <c r="J1" s="217"/>
      <c r="K1" s="217"/>
      <c r="L1" s="217"/>
      <c r="M1" s="217"/>
      <c r="N1" s="218" t="s">
        <v>2</v>
      </c>
      <c r="O1" s="218"/>
      <c r="P1" s="218"/>
    </row>
    <row r="2" spans="1:16" x14ac:dyDescent="0.25">
      <c r="A2" s="219" t="s">
        <v>3</v>
      </c>
      <c r="B2" s="150"/>
      <c r="C2" s="150"/>
      <c r="D2" s="151"/>
      <c r="E2" s="220" t="s">
        <v>4</v>
      </c>
      <c r="F2" s="221"/>
      <c r="G2" s="224" t="s">
        <v>5</v>
      </c>
      <c r="H2" s="225"/>
      <c r="I2" s="226"/>
      <c r="J2" s="149" t="s">
        <v>6</v>
      </c>
      <c r="K2" s="227"/>
      <c r="L2" s="230" t="s">
        <v>5</v>
      </c>
      <c r="M2" s="231"/>
      <c r="N2" s="231"/>
      <c r="O2" s="231"/>
      <c r="P2" s="232"/>
    </row>
    <row r="3" spans="1:16" ht="25.5" thickBot="1" x14ac:dyDescent="0.3">
      <c r="A3" s="196"/>
      <c r="B3" s="153"/>
      <c r="C3" s="197"/>
      <c r="D3" s="198"/>
      <c r="E3" s="222"/>
      <c r="F3" s="223"/>
      <c r="G3" s="7" t="s">
        <v>7</v>
      </c>
      <c r="H3" s="8" t="s">
        <v>8</v>
      </c>
      <c r="I3" s="9" t="s">
        <v>9</v>
      </c>
      <c r="J3" s="228"/>
      <c r="K3" s="229"/>
      <c r="L3" s="10" t="s">
        <v>7</v>
      </c>
      <c r="M3" s="11" t="s">
        <v>10</v>
      </c>
      <c r="N3" s="11" t="s">
        <v>11</v>
      </c>
      <c r="O3" s="11" t="s">
        <v>8</v>
      </c>
      <c r="P3" s="12" t="s">
        <v>9</v>
      </c>
    </row>
    <row r="4" spans="1:16" x14ac:dyDescent="0.25">
      <c r="A4" s="170" t="s">
        <v>12</v>
      </c>
      <c r="B4" s="126" t="s">
        <v>13</v>
      </c>
      <c r="C4" s="13">
        <v>1</v>
      </c>
      <c r="D4" s="14" t="s">
        <v>14</v>
      </c>
      <c r="E4" s="15"/>
      <c r="F4" s="16"/>
      <c r="G4" s="16"/>
      <c r="H4" s="16"/>
      <c r="I4" s="17"/>
      <c r="J4" s="188" t="s">
        <v>15</v>
      </c>
      <c r="K4" s="18" t="s">
        <v>16</v>
      </c>
      <c r="L4" s="19"/>
      <c r="M4" s="205"/>
      <c r="N4" s="206"/>
      <c r="O4" s="20"/>
      <c r="P4" s="21"/>
    </row>
    <row r="5" spans="1:16" x14ac:dyDescent="0.25">
      <c r="A5" s="170"/>
      <c r="B5" s="126"/>
      <c r="C5" s="22">
        <v>2</v>
      </c>
      <c r="D5" s="23" t="s">
        <v>17</v>
      </c>
      <c r="E5" s="24"/>
      <c r="F5" s="25"/>
      <c r="G5" s="25"/>
      <c r="H5" s="25"/>
      <c r="I5" s="26"/>
      <c r="J5" s="189"/>
      <c r="K5" s="27" t="s">
        <v>18</v>
      </c>
      <c r="L5" s="28"/>
      <c r="M5" s="207"/>
      <c r="N5" s="208"/>
      <c r="O5" s="29"/>
      <c r="P5" s="30"/>
    </row>
    <row r="6" spans="1:16" x14ac:dyDescent="0.25">
      <c r="A6" s="170"/>
      <c r="B6" s="126"/>
      <c r="C6" s="22">
        <v>3</v>
      </c>
      <c r="D6" s="23" t="s">
        <v>19</v>
      </c>
      <c r="E6" s="24"/>
      <c r="F6" s="25"/>
      <c r="G6" s="25"/>
      <c r="H6" s="25"/>
      <c r="I6" s="26"/>
      <c r="J6" s="189"/>
      <c r="K6" s="27" t="s">
        <v>20</v>
      </c>
      <c r="L6" s="28"/>
      <c r="M6" s="207"/>
      <c r="N6" s="208"/>
      <c r="O6" s="31"/>
      <c r="P6" s="32"/>
    </row>
    <row r="7" spans="1:16" x14ac:dyDescent="0.25">
      <c r="A7" s="170"/>
      <c r="B7" s="126"/>
      <c r="C7" s="22">
        <v>4</v>
      </c>
      <c r="D7" s="23" t="s">
        <v>21</v>
      </c>
      <c r="E7" s="24"/>
      <c r="F7" s="25"/>
      <c r="G7" s="25"/>
      <c r="H7" s="25"/>
      <c r="I7" s="26"/>
      <c r="J7" s="189"/>
      <c r="K7" s="33" t="s">
        <v>22</v>
      </c>
      <c r="L7" s="28"/>
      <c r="M7" s="207"/>
      <c r="N7" s="208"/>
      <c r="O7" s="31"/>
      <c r="P7" s="32"/>
    </row>
    <row r="8" spans="1:16" x14ac:dyDescent="0.25">
      <c r="A8" s="170"/>
      <c r="B8" s="126"/>
      <c r="C8" s="22">
        <v>5</v>
      </c>
      <c r="D8" s="23" t="s">
        <v>23</v>
      </c>
      <c r="E8" s="179" t="s">
        <v>24</v>
      </c>
      <c r="F8" s="181"/>
      <c r="G8" s="25"/>
      <c r="H8" s="25"/>
      <c r="I8" s="26"/>
      <c r="J8" s="189"/>
      <c r="K8" s="34" t="s">
        <v>25</v>
      </c>
      <c r="L8" s="35"/>
      <c r="M8" s="207"/>
      <c r="N8" s="208"/>
      <c r="O8" s="31"/>
      <c r="P8" s="32"/>
    </row>
    <row r="9" spans="1:16" x14ac:dyDescent="0.25">
      <c r="A9" s="170"/>
      <c r="B9" s="173"/>
      <c r="C9" s="36">
        <v>5</v>
      </c>
      <c r="D9" s="23" t="s">
        <v>26</v>
      </c>
      <c r="E9" s="180"/>
      <c r="F9" s="182"/>
      <c r="G9" s="25"/>
      <c r="H9" s="25"/>
      <c r="I9" s="26"/>
      <c r="J9" s="189"/>
      <c r="K9" s="37" t="s">
        <v>27</v>
      </c>
      <c r="L9" s="38"/>
      <c r="M9" s="209"/>
      <c r="N9" s="210"/>
      <c r="O9" s="31"/>
      <c r="P9" s="32"/>
    </row>
    <row r="10" spans="1:16" x14ac:dyDescent="0.25">
      <c r="A10" s="170"/>
      <c r="B10" s="173"/>
      <c r="C10" s="22">
        <v>4</v>
      </c>
      <c r="D10" s="23" t="s">
        <v>28</v>
      </c>
      <c r="E10" s="39"/>
      <c r="F10" s="16"/>
      <c r="G10" s="25"/>
      <c r="H10" s="25"/>
      <c r="I10" s="26"/>
      <c r="J10" s="189"/>
      <c r="K10" s="37" t="s">
        <v>29</v>
      </c>
      <c r="L10" s="40">
        <f>M10+N10+O10</f>
        <v>0</v>
      </c>
      <c r="M10" s="31"/>
      <c r="N10" s="31"/>
      <c r="O10" s="31"/>
      <c r="P10" s="32"/>
    </row>
    <row r="11" spans="1:16" x14ac:dyDescent="0.25">
      <c r="A11" s="170"/>
      <c r="B11" s="174"/>
      <c r="C11" s="22">
        <v>3</v>
      </c>
      <c r="D11" s="23" t="s">
        <v>30</v>
      </c>
      <c r="E11" s="24"/>
      <c r="F11" s="25"/>
      <c r="G11" s="25"/>
      <c r="H11" s="25"/>
      <c r="I11" s="26"/>
      <c r="J11" s="189"/>
      <c r="K11" s="211" t="s">
        <v>31</v>
      </c>
      <c r="L11" s="213">
        <f>M11+N11+O11+O12</f>
        <v>0</v>
      </c>
      <c r="M11" s="41"/>
      <c r="N11" s="42"/>
      <c r="O11" s="43"/>
      <c r="P11" s="44"/>
    </row>
    <row r="12" spans="1:16" x14ac:dyDescent="0.25">
      <c r="A12" s="170"/>
      <c r="B12" s="45"/>
      <c r="C12" s="22"/>
      <c r="D12" s="23" t="s">
        <v>32</v>
      </c>
      <c r="E12" s="46"/>
      <c r="F12" s="47"/>
      <c r="G12" s="48">
        <f>G4+G5+G6+G7+G8</f>
        <v>0</v>
      </c>
      <c r="H12" s="48">
        <f t="shared" ref="H12:I12" si="0">H4+H5+H6+H7+H8</f>
        <v>0</v>
      </c>
      <c r="I12" s="49">
        <f t="shared" si="0"/>
        <v>0</v>
      </c>
      <c r="J12" s="189"/>
      <c r="K12" s="212"/>
      <c r="L12" s="214"/>
      <c r="M12" s="215" t="s">
        <v>33</v>
      </c>
      <c r="N12" s="216"/>
      <c r="O12" s="194"/>
      <c r="P12" s="195"/>
    </row>
    <row r="13" spans="1:16" x14ac:dyDescent="0.25">
      <c r="A13" s="170"/>
      <c r="B13" s="45"/>
      <c r="C13" s="22"/>
      <c r="D13" s="23" t="s">
        <v>34</v>
      </c>
      <c r="E13" s="46"/>
      <c r="F13" s="47"/>
      <c r="G13" s="48">
        <f>G9+G10+G11</f>
        <v>0</v>
      </c>
      <c r="H13" s="48">
        <f t="shared" ref="H13:I13" si="1">H9+H10+H11</f>
        <v>0</v>
      </c>
      <c r="I13" s="49">
        <f t="shared" si="1"/>
        <v>0</v>
      </c>
      <c r="J13" s="189"/>
      <c r="K13" s="37" t="s">
        <v>35</v>
      </c>
      <c r="L13" s="40">
        <f t="shared" ref="L13:L18" si="2">M13+N13+O13</f>
        <v>0</v>
      </c>
      <c r="M13" s="31"/>
      <c r="N13" s="31"/>
      <c r="O13" s="31"/>
      <c r="P13" s="32"/>
    </row>
    <row r="14" spans="1:16" ht="15.75" thickBot="1" x14ac:dyDescent="0.3">
      <c r="A14" s="171"/>
      <c r="B14" s="50"/>
      <c r="C14" s="51"/>
      <c r="D14" s="50" t="s">
        <v>36</v>
      </c>
      <c r="E14" s="52"/>
      <c r="F14" s="53">
        <f>SUM(F4:F11)</f>
        <v>0</v>
      </c>
      <c r="G14" s="54">
        <f>G12+G13</f>
        <v>0</v>
      </c>
      <c r="H14" s="54">
        <f t="shared" ref="H14:I14" si="3">H12+H13</f>
        <v>0</v>
      </c>
      <c r="I14" s="55">
        <f t="shared" si="3"/>
        <v>0</v>
      </c>
      <c r="J14" s="189"/>
      <c r="K14" s="37" t="s">
        <v>37</v>
      </c>
      <c r="L14" s="40">
        <f t="shared" si="2"/>
        <v>0</v>
      </c>
      <c r="M14" s="31"/>
      <c r="N14" s="31"/>
      <c r="O14" s="31"/>
      <c r="P14" s="32"/>
    </row>
    <row r="15" spans="1:16" x14ac:dyDescent="0.25">
      <c r="A15" s="169" t="s">
        <v>38</v>
      </c>
      <c r="B15" s="172" t="s">
        <v>13</v>
      </c>
      <c r="C15" s="56">
        <v>1</v>
      </c>
      <c r="D15" s="57" t="s">
        <v>14</v>
      </c>
      <c r="E15" s="58"/>
      <c r="F15" s="59"/>
      <c r="G15" s="59"/>
      <c r="H15" s="59"/>
      <c r="I15" s="60"/>
      <c r="J15" s="189"/>
      <c r="K15" s="37" t="s">
        <v>39</v>
      </c>
      <c r="L15" s="40">
        <f t="shared" si="2"/>
        <v>0</v>
      </c>
      <c r="M15" s="31"/>
      <c r="N15" s="31"/>
      <c r="O15" s="31"/>
      <c r="P15" s="32"/>
    </row>
    <row r="16" spans="1:16" x14ac:dyDescent="0.25">
      <c r="A16" s="170"/>
      <c r="B16" s="173"/>
      <c r="C16" s="22">
        <v>2</v>
      </c>
      <c r="D16" s="23" t="s">
        <v>17</v>
      </c>
      <c r="E16" s="24"/>
      <c r="F16" s="25"/>
      <c r="G16" s="25"/>
      <c r="H16" s="25"/>
      <c r="I16" s="26"/>
      <c r="J16" s="189"/>
      <c r="K16" s="37" t="s">
        <v>40</v>
      </c>
      <c r="L16" s="40">
        <f t="shared" si="2"/>
        <v>0</v>
      </c>
      <c r="M16" s="31"/>
      <c r="N16" s="31"/>
      <c r="O16" s="31"/>
      <c r="P16" s="32"/>
    </row>
    <row r="17" spans="1:16" x14ac:dyDescent="0.25">
      <c r="A17" s="170"/>
      <c r="B17" s="173"/>
      <c r="C17" s="22">
        <v>3</v>
      </c>
      <c r="D17" s="23" t="s">
        <v>19</v>
      </c>
      <c r="E17" s="24"/>
      <c r="F17" s="25"/>
      <c r="G17" s="25"/>
      <c r="H17" s="25"/>
      <c r="I17" s="26"/>
      <c r="J17" s="189"/>
      <c r="K17" s="37" t="s">
        <v>41</v>
      </c>
      <c r="L17" s="40">
        <f t="shared" si="2"/>
        <v>0</v>
      </c>
      <c r="M17" s="31"/>
      <c r="N17" s="31"/>
      <c r="O17" s="31"/>
      <c r="P17" s="32"/>
    </row>
    <row r="18" spans="1:16" ht="15.75" thickBot="1" x14ac:dyDescent="0.3">
      <c r="A18" s="170"/>
      <c r="B18" s="173"/>
      <c r="C18" s="36">
        <v>4</v>
      </c>
      <c r="D18" s="23" t="s">
        <v>21</v>
      </c>
      <c r="E18" s="24"/>
      <c r="F18" s="25"/>
      <c r="G18" s="25"/>
      <c r="H18" s="25"/>
      <c r="I18" s="26"/>
      <c r="J18" s="190"/>
      <c r="K18" s="61" t="s">
        <v>42</v>
      </c>
      <c r="L18" s="62">
        <f t="shared" si="2"/>
        <v>0</v>
      </c>
      <c r="M18" s="63"/>
      <c r="N18" s="63"/>
      <c r="O18" s="63"/>
      <c r="P18" s="64"/>
    </row>
    <row r="19" spans="1:16" x14ac:dyDescent="0.25">
      <c r="A19" s="170"/>
      <c r="B19" s="174"/>
      <c r="C19" s="65">
        <v>5</v>
      </c>
      <c r="D19" s="23" t="s">
        <v>23</v>
      </c>
      <c r="E19" s="179" t="s">
        <v>24</v>
      </c>
      <c r="F19" s="181"/>
      <c r="G19" s="25"/>
      <c r="H19" s="25"/>
      <c r="I19" s="66"/>
      <c r="J19" s="149" t="s">
        <v>6</v>
      </c>
      <c r="K19" s="150"/>
      <c r="L19" s="150"/>
      <c r="M19" s="151"/>
      <c r="N19" s="199" t="s">
        <v>7</v>
      </c>
      <c r="O19" s="201" t="s">
        <v>8</v>
      </c>
      <c r="P19" s="203" t="s">
        <v>9</v>
      </c>
    </row>
    <row r="20" spans="1:16" ht="15.75" thickBot="1" x14ac:dyDescent="0.3">
      <c r="A20" s="170"/>
      <c r="B20" s="176"/>
      <c r="C20" s="65">
        <v>5</v>
      </c>
      <c r="D20" s="23" t="s">
        <v>26</v>
      </c>
      <c r="E20" s="180"/>
      <c r="F20" s="182"/>
      <c r="G20" s="25"/>
      <c r="H20" s="25"/>
      <c r="I20" s="66"/>
      <c r="J20" s="196"/>
      <c r="K20" s="197"/>
      <c r="L20" s="197"/>
      <c r="M20" s="198"/>
      <c r="N20" s="200"/>
      <c r="O20" s="202"/>
      <c r="P20" s="204"/>
    </row>
    <row r="21" spans="1:16" x14ac:dyDescent="0.25">
      <c r="A21" s="170"/>
      <c r="B21" s="177"/>
      <c r="C21" s="65">
        <v>4</v>
      </c>
      <c r="D21" s="23" t="s">
        <v>28</v>
      </c>
      <c r="E21" s="24"/>
      <c r="F21" s="25"/>
      <c r="G21" s="25"/>
      <c r="H21" s="25"/>
      <c r="I21" s="26"/>
      <c r="J21" s="188" t="s">
        <v>43</v>
      </c>
      <c r="K21" s="191" t="s">
        <v>44</v>
      </c>
      <c r="L21" s="192"/>
      <c r="M21" s="193"/>
      <c r="N21" s="20"/>
      <c r="O21" s="20"/>
      <c r="P21" s="21"/>
    </row>
    <row r="22" spans="1:16" x14ac:dyDescent="0.25">
      <c r="A22" s="170"/>
      <c r="B22" s="178"/>
      <c r="C22" s="65">
        <v>3</v>
      </c>
      <c r="D22" s="23" t="s">
        <v>30</v>
      </c>
      <c r="E22" s="24"/>
      <c r="F22" s="25"/>
      <c r="G22" s="25"/>
      <c r="H22" s="25"/>
      <c r="I22" s="26"/>
      <c r="J22" s="189"/>
      <c r="K22" s="133" t="s">
        <v>45</v>
      </c>
      <c r="L22" s="134"/>
      <c r="M22" s="135"/>
      <c r="N22" s="31"/>
      <c r="O22" s="31"/>
      <c r="P22" s="32"/>
    </row>
    <row r="23" spans="1:16" x14ac:dyDescent="0.25">
      <c r="A23" s="170"/>
      <c r="B23" s="45"/>
      <c r="C23" s="67"/>
      <c r="D23" s="68" t="s">
        <v>46</v>
      </c>
      <c r="E23" s="69"/>
      <c r="F23" s="25"/>
      <c r="G23" s="48">
        <f>G15+G16+G17+G18+G19</f>
        <v>0</v>
      </c>
      <c r="H23" s="48">
        <f t="shared" ref="H23:I23" si="4">H15+H16+H17+H18+H19</f>
        <v>0</v>
      </c>
      <c r="I23" s="49">
        <f t="shared" si="4"/>
        <v>0</v>
      </c>
      <c r="J23" s="189"/>
      <c r="K23" s="166" t="s">
        <v>47</v>
      </c>
      <c r="L23" s="167"/>
      <c r="M23" s="168"/>
      <c r="N23" s="31"/>
      <c r="O23" s="31"/>
      <c r="P23" s="32"/>
    </row>
    <row r="24" spans="1:16" x14ac:dyDescent="0.25">
      <c r="A24" s="170"/>
      <c r="B24" s="45"/>
      <c r="C24" s="67"/>
      <c r="D24" s="68" t="s">
        <v>48</v>
      </c>
      <c r="E24" s="70"/>
      <c r="F24" s="25"/>
      <c r="G24" s="48">
        <f>G20+G21+G22</f>
        <v>0</v>
      </c>
      <c r="H24" s="48">
        <f t="shared" ref="H24:I24" si="5">H20+H21+H22</f>
        <v>0</v>
      </c>
      <c r="I24" s="49">
        <f t="shared" si="5"/>
        <v>0</v>
      </c>
      <c r="J24" s="189"/>
      <c r="K24" s="166" t="s">
        <v>49</v>
      </c>
      <c r="L24" s="167"/>
      <c r="M24" s="168"/>
      <c r="N24" s="31"/>
      <c r="O24" s="31"/>
      <c r="P24" s="32"/>
    </row>
    <row r="25" spans="1:16" ht="15.75" thickBot="1" x14ac:dyDescent="0.3">
      <c r="A25" s="170"/>
      <c r="B25" s="71"/>
      <c r="C25" s="72"/>
      <c r="D25" s="73" t="s">
        <v>50</v>
      </c>
      <c r="E25" s="74"/>
      <c r="F25" s="75">
        <f>SUM(F15:F22)</f>
        <v>0</v>
      </c>
      <c r="G25" s="75">
        <f>G23+G24</f>
        <v>0</v>
      </c>
      <c r="H25" s="75">
        <f t="shared" ref="H25:I25" si="6">H23+H24</f>
        <v>0</v>
      </c>
      <c r="I25" s="76">
        <f t="shared" si="6"/>
        <v>0</v>
      </c>
      <c r="J25" s="189"/>
      <c r="K25" s="133" t="s">
        <v>51</v>
      </c>
      <c r="L25" s="134"/>
      <c r="M25" s="135"/>
      <c r="N25" s="31"/>
      <c r="O25" s="31"/>
      <c r="P25" s="32"/>
    </row>
    <row r="26" spans="1:16" x14ac:dyDescent="0.25">
      <c r="A26" s="169" t="s">
        <v>52</v>
      </c>
      <c r="B26" s="172" t="s">
        <v>13</v>
      </c>
      <c r="C26" s="77">
        <v>1</v>
      </c>
      <c r="D26" s="57" t="s">
        <v>14</v>
      </c>
      <c r="E26" s="58"/>
      <c r="F26" s="78"/>
      <c r="G26" s="78"/>
      <c r="H26" s="59"/>
      <c r="I26" s="60"/>
      <c r="J26" s="189"/>
      <c r="K26" s="133" t="s">
        <v>53</v>
      </c>
      <c r="L26" s="134"/>
      <c r="M26" s="135"/>
      <c r="N26" s="31"/>
      <c r="O26" s="31"/>
      <c r="P26" s="32"/>
    </row>
    <row r="27" spans="1:16" x14ac:dyDescent="0.25">
      <c r="A27" s="170"/>
      <c r="B27" s="173"/>
      <c r="C27" s="79">
        <v>2</v>
      </c>
      <c r="D27" s="23" t="s">
        <v>17</v>
      </c>
      <c r="E27" s="24"/>
      <c r="F27" s="47"/>
      <c r="G27" s="47"/>
      <c r="H27" s="25"/>
      <c r="I27" s="26"/>
      <c r="J27" s="189"/>
      <c r="K27" s="166" t="s">
        <v>54</v>
      </c>
      <c r="L27" s="167"/>
      <c r="M27" s="168"/>
      <c r="N27" s="31"/>
      <c r="O27" s="31"/>
      <c r="P27" s="32"/>
    </row>
    <row r="28" spans="1:16" x14ac:dyDescent="0.25">
      <c r="A28" s="170"/>
      <c r="B28" s="173"/>
      <c r="C28" s="13">
        <v>3</v>
      </c>
      <c r="D28" s="23" t="s">
        <v>19</v>
      </c>
      <c r="E28" s="24"/>
      <c r="F28" s="47"/>
      <c r="G28" s="47"/>
      <c r="H28" s="25"/>
      <c r="I28" s="26"/>
      <c r="J28" s="189"/>
      <c r="K28" s="166" t="s">
        <v>55</v>
      </c>
      <c r="L28" s="167"/>
      <c r="M28" s="168"/>
      <c r="N28" s="31"/>
      <c r="O28" s="31"/>
      <c r="P28" s="32"/>
    </row>
    <row r="29" spans="1:16" x14ac:dyDescent="0.25">
      <c r="A29" s="170"/>
      <c r="B29" s="173"/>
      <c r="C29" s="79">
        <v>4</v>
      </c>
      <c r="D29" s="23" t="s">
        <v>21</v>
      </c>
      <c r="E29" s="24"/>
      <c r="F29" s="47"/>
      <c r="G29" s="47"/>
      <c r="H29" s="25"/>
      <c r="I29" s="26"/>
      <c r="J29" s="189"/>
      <c r="K29" s="133" t="s">
        <v>56</v>
      </c>
      <c r="L29" s="134"/>
      <c r="M29" s="135"/>
      <c r="N29" s="31"/>
      <c r="O29" s="31"/>
      <c r="P29" s="32"/>
    </row>
    <row r="30" spans="1:16" x14ac:dyDescent="0.25">
      <c r="A30" s="170"/>
      <c r="B30" s="174"/>
      <c r="C30" s="13">
        <v>5</v>
      </c>
      <c r="D30" s="23" t="s">
        <v>23</v>
      </c>
      <c r="E30" s="179" t="s">
        <v>24</v>
      </c>
      <c r="F30" s="186"/>
      <c r="G30" s="47"/>
      <c r="H30" s="25"/>
      <c r="I30" s="26"/>
      <c r="J30" s="189"/>
      <c r="K30" s="133" t="s">
        <v>57</v>
      </c>
      <c r="L30" s="134"/>
      <c r="M30" s="135"/>
      <c r="N30" s="31"/>
      <c r="O30" s="31"/>
      <c r="P30" s="32"/>
    </row>
    <row r="31" spans="1:16" x14ac:dyDescent="0.25">
      <c r="A31" s="170"/>
      <c r="B31" s="173"/>
      <c r="C31" s="80">
        <v>5</v>
      </c>
      <c r="D31" s="23" t="s">
        <v>26</v>
      </c>
      <c r="E31" s="180"/>
      <c r="F31" s="187"/>
      <c r="G31" s="47"/>
      <c r="H31" s="25"/>
      <c r="I31" s="26"/>
      <c r="J31" s="189"/>
      <c r="K31" s="133" t="s">
        <v>58</v>
      </c>
      <c r="L31" s="134"/>
      <c r="M31" s="135"/>
      <c r="N31" s="31"/>
      <c r="O31" s="31"/>
      <c r="P31" s="32"/>
    </row>
    <row r="32" spans="1:16" x14ac:dyDescent="0.25">
      <c r="A32" s="170"/>
      <c r="B32" s="173"/>
      <c r="C32" s="65">
        <v>4</v>
      </c>
      <c r="D32" s="23" t="s">
        <v>28</v>
      </c>
      <c r="E32" s="24"/>
      <c r="F32" s="47"/>
      <c r="G32" s="47"/>
      <c r="H32" s="25"/>
      <c r="I32" s="26"/>
      <c r="J32" s="189"/>
      <c r="K32" s="133" t="s">
        <v>59</v>
      </c>
      <c r="L32" s="134"/>
      <c r="M32" s="135"/>
      <c r="N32" s="31"/>
      <c r="O32" s="31"/>
      <c r="P32" s="32"/>
    </row>
    <row r="33" spans="1:16" x14ac:dyDescent="0.25">
      <c r="A33" s="170"/>
      <c r="B33" s="174"/>
      <c r="C33" s="65">
        <v>3</v>
      </c>
      <c r="D33" s="23" t="s">
        <v>30</v>
      </c>
      <c r="E33" s="24"/>
      <c r="F33" s="47"/>
      <c r="G33" s="47"/>
      <c r="H33" s="25"/>
      <c r="I33" s="26"/>
      <c r="J33" s="189"/>
      <c r="K33" s="161" t="s">
        <v>60</v>
      </c>
      <c r="L33" s="162"/>
      <c r="M33" s="163"/>
      <c r="N33" s="31"/>
      <c r="O33" s="31"/>
      <c r="P33" s="32"/>
    </row>
    <row r="34" spans="1:16" x14ac:dyDescent="0.25">
      <c r="A34" s="170"/>
      <c r="B34" s="45"/>
      <c r="C34" s="65"/>
      <c r="D34" s="68" t="s">
        <v>61</v>
      </c>
      <c r="E34" s="70"/>
      <c r="F34" s="47"/>
      <c r="G34" s="81">
        <f t="shared" ref="G34:I34" si="7">G26+G27+G28+G29+G30</f>
        <v>0</v>
      </c>
      <c r="H34" s="81">
        <f t="shared" si="7"/>
        <v>0</v>
      </c>
      <c r="I34" s="40">
        <f t="shared" si="7"/>
        <v>0</v>
      </c>
      <c r="J34" s="189"/>
      <c r="K34" s="133" t="s">
        <v>62</v>
      </c>
      <c r="L34" s="134"/>
      <c r="M34" s="135"/>
      <c r="N34" s="31"/>
      <c r="O34" s="31"/>
      <c r="P34" s="32"/>
    </row>
    <row r="35" spans="1:16" x14ac:dyDescent="0.25">
      <c r="A35" s="170"/>
      <c r="B35" s="45"/>
      <c r="C35" s="65"/>
      <c r="D35" s="68" t="s">
        <v>63</v>
      </c>
      <c r="E35" s="70"/>
      <c r="F35" s="47"/>
      <c r="G35" s="81">
        <f t="shared" ref="G35:I35" si="8">G31+G32+G33</f>
        <v>0</v>
      </c>
      <c r="H35" s="81">
        <f t="shared" si="8"/>
        <v>0</v>
      </c>
      <c r="I35" s="40">
        <f t="shared" si="8"/>
        <v>0</v>
      </c>
      <c r="J35" s="189"/>
      <c r="K35" s="161" t="s">
        <v>64</v>
      </c>
      <c r="L35" s="162"/>
      <c r="M35" s="163"/>
      <c r="N35" s="31"/>
      <c r="O35" s="31"/>
      <c r="P35" s="32"/>
    </row>
    <row r="36" spans="1:16" ht="15.75" thickBot="1" x14ac:dyDescent="0.3">
      <c r="A36" s="171"/>
      <c r="B36" s="50"/>
      <c r="C36" s="82"/>
      <c r="D36" s="83" t="s">
        <v>65</v>
      </c>
      <c r="E36" s="84"/>
      <c r="F36" s="53">
        <f>SUM(F26:F33)</f>
        <v>0</v>
      </c>
      <c r="G36" s="53">
        <f t="shared" ref="G36:I36" si="9">G34+G35</f>
        <v>0</v>
      </c>
      <c r="H36" s="53">
        <f t="shared" si="9"/>
        <v>0</v>
      </c>
      <c r="I36" s="62">
        <f t="shared" si="9"/>
        <v>0</v>
      </c>
      <c r="J36" s="189"/>
      <c r="K36" s="161" t="s">
        <v>66</v>
      </c>
      <c r="L36" s="162"/>
      <c r="M36" s="163"/>
      <c r="N36" s="85"/>
      <c r="O36" s="31"/>
      <c r="P36" s="32"/>
    </row>
    <row r="37" spans="1:16" x14ac:dyDescent="0.25">
      <c r="A37" s="169" t="s">
        <v>67</v>
      </c>
      <c r="B37" s="172" t="s">
        <v>68</v>
      </c>
      <c r="C37" s="56">
        <v>1</v>
      </c>
      <c r="D37" s="57" t="s">
        <v>69</v>
      </c>
      <c r="E37" s="58"/>
      <c r="F37" s="59"/>
      <c r="G37" s="59"/>
      <c r="H37" s="59"/>
      <c r="I37" s="60"/>
      <c r="J37" s="189"/>
      <c r="K37" s="161" t="s">
        <v>70</v>
      </c>
      <c r="L37" s="162"/>
      <c r="M37" s="163"/>
      <c r="N37" s="31"/>
      <c r="O37" s="31"/>
      <c r="P37" s="32"/>
    </row>
    <row r="38" spans="1:16" x14ac:dyDescent="0.25">
      <c r="A38" s="170"/>
      <c r="B38" s="173"/>
      <c r="C38" s="22">
        <v>2</v>
      </c>
      <c r="D38" s="23" t="s">
        <v>71</v>
      </c>
      <c r="E38" s="24"/>
      <c r="F38" s="25"/>
      <c r="G38" s="25"/>
      <c r="H38" s="25"/>
      <c r="I38" s="26"/>
      <c r="J38" s="189"/>
      <c r="K38" s="161" t="s">
        <v>72</v>
      </c>
      <c r="L38" s="162"/>
      <c r="M38" s="163"/>
      <c r="N38" s="31"/>
      <c r="O38" s="31"/>
      <c r="P38" s="32"/>
    </row>
    <row r="39" spans="1:16" x14ac:dyDescent="0.25">
      <c r="A39" s="170"/>
      <c r="B39" s="173"/>
      <c r="C39" s="22">
        <v>4</v>
      </c>
      <c r="D39" s="23" t="s">
        <v>73</v>
      </c>
      <c r="E39" s="24"/>
      <c r="F39" s="25"/>
      <c r="G39" s="25"/>
      <c r="H39" s="25"/>
      <c r="I39" s="26"/>
      <c r="J39" s="189"/>
      <c r="K39" s="161" t="s">
        <v>74</v>
      </c>
      <c r="L39" s="162"/>
      <c r="M39" s="163"/>
      <c r="N39" s="31"/>
      <c r="O39" s="31"/>
      <c r="P39" s="32"/>
    </row>
    <row r="40" spans="1:16" x14ac:dyDescent="0.25">
      <c r="A40" s="170"/>
      <c r="B40" s="174"/>
      <c r="C40" s="36">
        <v>5</v>
      </c>
      <c r="D40" s="23" t="s">
        <v>75</v>
      </c>
      <c r="E40" s="179" t="s">
        <v>24</v>
      </c>
      <c r="F40" s="181"/>
      <c r="G40" s="25"/>
      <c r="H40" s="25"/>
      <c r="I40" s="26"/>
      <c r="J40" s="189"/>
      <c r="K40" s="183" t="s">
        <v>76</v>
      </c>
      <c r="L40" s="184"/>
      <c r="M40" s="185"/>
      <c r="N40" s="31"/>
      <c r="O40" s="31"/>
      <c r="P40" s="32"/>
    </row>
    <row r="41" spans="1:16" x14ac:dyDescent="0.25">
      <c r="A41" s="170"/>
      <c r="B41" s="176"/>
      <c r="C41" s="65">
        <v>5</v>
      </c>
      <c r="D41" s="23" t="s">
        <v>77</v>
      </c>
      <c r="E41" s="180"/>
      <c r="F41" s="182"/>
      <c r="G41" s="25"/>
      <c r="H41" s="25"/>
      <c r="I41" s="26"/>
      <c r="J41" s="189"/>
      <c r="K41" s="161" t="s">
        <v>78</v>
      </c>
      <c r="L41" s="162"/>
      <c r="M41" s="163"/>
      <c r="N41" s="31"/>
      <c r="O41" s="31"/>
      <c r="P41" s="32"/>
    </row>
    <row r="42" spans="1:16" x14ac:dyDescent="0.25">
      <c r="A42" s="170"/>
      <c r="B42" s="177"/>
      <c r="C42" s="65">
        <v>4</v>
      </c>
      <c r="D42" s="23" t="s">
        <v>79</v>
      </c>
      <c r="E42" s="24"/>
      <c r="F42" s="25"/>
      <c r="G42" s="25"/>
      <c r="H42" s="25"/>
      <c r="I42" s="26"/>
      <c r="J42" s="189"/>
      <c r="K42" s="161" t="s">
        <v>80</v>
      </c>
      <c r="L42" s="162"/>
      <c r="M42" s="163"/>
      <c r="N42" s="31"/>
      <c r="O42" s="31"/>
      <c r="P42" s="32"/>
    </row>
    <row r="43" spans="1:16" x14ac:dyDescent="0.25">
      <c r="A43" s="170"/>
      <c r="B43" s="178"/>
      <c r="C43" s="65">
        <v>3</v>
      </c>
      <c r="D43" s="23" t="s">
        <v>81</v>
      </c>
      <c r="E43" s="24"/>
      <c r="F43" s="25"/>
      <c r="G43" s="25"/>
      <c r="H43" s="25"/>
      <c r="I43" s="26"/>
      <c r="J43" s="189"/>
      <c r="K43" s="166" t="s">
        <v>82</v>
      </c>
      <c r="L43" s="167"/>
      <c r="M43" s="168"/>
      <c r="N43" s="31"/>
      <c r="O43" s="31"/>
      <c r="P43" s="32"/>
    </row>
    <row r="44" spans="1:16" x14ac:dyDescent="0.25">
      <c r="A44" s="170"/>
      <c r="B44" s="45"/>
      <c r="C44" s="67"/>
      <c r="D44" s="68" t="s">
        <v>83</v>
      </c>
      <c r="E44" s="70"/>
      <c r="F44" s="47"/>
      <c r="G44" s="81">
        <f t="shared" ref="G44:I44" si="10">G37+G38+G39+G40</f>
        <v>0</v>
      </c>
      <c r="H44" s="81">
        <f t="shared" si="10"/>
        <v>0</v>
      </c>
      <c r="I44" s="40">
        <f t="shared" si="10"/>
        <v>0</v>
      </c>
      <c r="J44" s="189"/>
      <c r="K44" s="166" t="s">
        <v>84</v>
      </c>
      <c r="L44" s="167"/>
      <c r="M44" s="168"/>
      <c r="N44" s="31"/>
      <c r="O44" s="31"/>
      <c r="P44" s="32"/>
    </row>
    <row r="45" spans="1:16" x14ac:dyDescent="0.25">
      <c r="A45" s="170"/>
      <c r="B45" s="45"/>
      <c r="C45" s="67"/>
      <c r="D45" s="68" t="s">
        <v>85</v>
      </c>
      <c r="E45" s="70"/>
      <c r="F45" s="47"/>
      <c r="G45" s="81">
        <f t="shared" ref="G45:I45" si="11">G41+G42+G43</f>
        <v>0</v>
      </c>
      <c r="H45" s="81">
        <f t="shared" si="11"/>
        <v>0</v>
      </c>
      <c r="I45" s="40">
        <f t="shared" si="11"/>
        <v>0</v>
      </c>
      <c r="J45" s="189"/>
      <c r="K45" s="161" t="s">
        <v>86</v>
      </c>
      <c r="L45" s="162"/>
      <c r="M45" s="163"/>
      <c r="N45" s="31"/>
      <c r="O45" s="31"/>
      <c r="P45" s="32"/>
    </row>
    <row r="46" spans="1:16" ht="15.75" thickBot="1" x14ac:dyDescent="0.3">
      <c r="A46" s="170"/>
      <c r="B46" s="71"/>
      <c r="C46" s="72"/>
      <c r="D46" s="73" t="s">
        <v>87</v>
      </c>
      <c r="E46" s="74"/>
      <c r="F46" s="86">
        <f>SUM(F37:F43)</f>
        <v>0</v>
      </c>
      <c r="G46" s="86">
        <f t="shared" ref="G46:I46" si="12">G44+G45</f>
        <v>0</v>
      </c>
      <c r="H46" s="86">
        <f t="shared" si="12"/>
        <v>0</v>
      </c>
      <c r="I46" s="87">
        <f t="shared" si="12"/>
        <v>0</v>
      </c>
      <c r="J46" s="189"/>
      <c r="K46" s="166" t="s">
        <v>88</v>
      </c>
      <c r="L46" s="167"/>
      <c r="M46" s="168"/>
      <c r="N46" s="31"/>
      <c r="O46" s="31"/>
      <c r="P46" s="32"/>
    </row>
    <row r="47" spans="1:16" x14ac:dyDescent="0.25">
      <c r="A47" s="169" t="s">
        <v>89</v>
      </c>
      <c r="B47" s="172" t="s">
        <v>90</v>
      </c>
      <c r="C47" s="56">
        <v>1</v>
      </c>
      <c r="D47" s="88" t="s">
        <v>91</v>
      </c>
      <c r="E47" s="89"/>
      <c r="F47" s="90"/>
      <c r="G47" s="59"/>
      <c r="H47" s="59"/>
      <c r="I47" s="60"/>
      <c r="J47" s="189"/>
      <c r="K47" s="166" t="s">
        <v>92</v>
      </c>
      <c r="L47" s="167"/>
      <c r="M47" s="168"/>
      <c r="N47" s="31"/>
      <c r="O47" s="31"/>
      <c r="P47" s="32"/>
    </row>
    <row r="48" spans="1:16" x14ac:dyDescent="0.25">
      <c r="A48" s="170"/>
      <c r="B48" s="173"/>
      <c r="C48" s="22">
        <v>2</v>
      </c>
      <c r="D48" s="91" t="s">
        <v>93</v>
      </c>
      <c r="E48" s="92"/>
      <c r="F48" s="93"/>
      <c r="G48" s="25"/>
      <c r="H48" s="25"/>
      <c r="I48" s="26"/>
      <c r="J48" s="189"/>
      <c r="K48" s="166" t="s">
        <v>94</v>
      </c>
      <c r="L48" s="167"/>
      <c r="M48" s="168"/>
      <c r="N48" s="31"/>
      <c r="O48" s="31"/>
      <c r="P48" s="32"/>
    </row>
    <row r="49" spans="1:16" x14ac:dyDescent="0.25">
      <c r="A49" s="170"/>
      <c r="B49" s="173"/>
      <c r="C49" s="65">
        <v>4</v>
      </c>
      <c r="D49" s="91" t="s">
        <v>21</v>
      </c>
      <c r="E49" s="164"/>
      <c r="F49" s="165"/>
      <c r="G49" s="25"/>
      <c r="H49" s="25"/>
      <c r="I49" s="26"/>
      <c r="J49" s="189"/>
      <c r="K49" s="166" t="s">
        <v>95</v>
      </c>
      <c r="L49" s="167"/>
      <c r="M49" s="168"/>
      <c r="N49" s="31"/>
      <c r="O49" s="31"/>
      <c r="P49" s="32"/>
    </row>
    <row r="50" spans="1:16" x14ac:dyDescent="0.25">
      <c r="A50" s="170"/>
      <c r="B50" s="174"/>
      <c r="C50" s="65">
        <v>5</v>
      </c>
      <c r="D50" s="91" t="s">
        <v>96</v>
      </c>
      <c r="E50" s="164"/>
      <c r="F50" s="165"/>
      <c r="G50" s="25"/>
      <c r="H50" s="25"/>
      <c r="I50" s="26"/>
      <c r="J50" s="189"/>
      <c r="K50" s="161" t="s">
        <v>97</v>
      </c>
      <c r="L50" s="162"/>
      <c r="M50" s="163"/>
      <c r="N50" s="31"/>
      <c r="O50" s="31"/>
      <c r="P50" s="32"/>
    </row>
    <row r="51" spans="1:16" x14ac:dyDescent="0.25">
      <c r="A51" s="170"/>
      <c r="B51" s="175"/>
      <c r="C51" s="65">
        <v>5</v>
      </c>
      <c r="D51" s="91" t="s">
        <v>98</v>
      </c>
      <c r="E51" s="164"/>
      <c r="F51" s="165"/>
      <c r="G51" s="25"/>
      <c r="H51" s="25"/>
      <c r="I51" s="26"/>
      <c r="J51" s="189"/>
      <c r="K51" s="161" t="s">
        <v>99</v>
      </c>
      <c r="L51" s="162"/>
      <c r="M51" s="163"/>
      <c r="N51" s="31"/>
      <c r="O51" s="31"/>
      <c r="P51" s="32"/>
    </row>
    <row r="52" spans="1:16" x14ac:dyDescent="0.25">
      <c r="A52" s="170"/>
      <c r="B52" s="173"/>
      <c r="C52" s="65">
        <v>4</v>
      </c>
      <c r="D52" s="91" t="s">
        <v>100</v>
      </c>
      <c r="E52" s="164"/>
      <c r="F52" s="165"/>
      <c r="G52" s="25"/>
      <c r="H52" s="25"/>
      <c r="I52" s="26"/>
      <c r="J52" s="189"/>
      <c r="K52" s="161" t="s">
        <v>101</v>
      </c>
      <c r="L52" s="162"/>
      <c r="M52" s="163"/>
      <c r="N52" s="31"/>
      <c r="O52" s="31"/>
      <c r="P52" s="32"/>
    </row>
    <row r="53" spans="1:16" x14ac:dyDescent="0.25">
      <c r="A53" s="170"/>
      <c r="B53" s="174"/>
      <c r="C53" s="65">
        <v>3</v>
      </c>
      <c r="D53" s="91" t="s">
        <v>102</v>
      </c>
      <c r="E53" s="164"/>
      <c r="F53" s="165"/>
      <c r="G53" s="25"/>
      <c r="H53" s="25"/>
      <c r="I53" s="26"/>
      <c r="J53" s="189"/>
      <c r="K53" s="161" t="s">
        <v>103</v>
      </c>
      <c r="L53" s="162"/>
      <c r="M53" s="163"/>
      <c r="N53" s="31"/>
      <c r="O53" s="31"/>
      <c r="P53" s="32"/>
    </row>
    <row r="54" spans="1:16" x14ac:dyDescent="0.25">
      <c r="A54" s="170"/>
      <c r="B54" s="45"/>
      <c r="C54" s="65"/>
      <c r="D54" s="91" t="s">
        <v>104</v>
      </c>
      <c r="E54" s="164"/>
      <c r="F54" s="165"/>
      <c r="G54" s="94">
        <f>G47+G48+G49+G50</f>
        <v>0</v>
      </c>
      <c r="H54" s="94">
        <f>H47+H48+H49+H50</f>
        <v>0</v>
      </c>
      <c r="I54" s="95">
        <f>I47+I48+I49+I50</f>
        <v>0</v>
      </c>
      <c r="J54" s="189"/>
      <c r="K54" s="161" t="s">
        <v>105</v>
      </c>
      <c r="L54" s="162"/>
      <c r="M54" s="163"/>
      <c r="N54" s="31"/>
      <c r="O54" s="31"/>
      <c r="P54" s="32"/>
    </row>
    <row r="55" spans="1:16" x14ac:dyDescent="0.25">
      <c r="A55" s="170"/>
      <c r="B55" s="45"/>
      <c r="C55" s="65"/>
      <c r="D55" s="91" t="s">
        <v>106</v>
      </c>
      <c r="E55" s="164"/>
      <c r="F55" s="165"/>
      <c r="G55" s="94">
        <f>G51+G52+G53</f>
        <v>0</v>
      </c>
      <c r="H55" s="94">
        <f>H51+H52+H53</f>
        <v>0</v>
      </c>
      <c r="I55" s="95">
        <f>I51+I52+I53</f>
        <v>0</v>
      </c>
      <c r="J55" s="189"/>
      <c r="K55" s="166" t="s">
        <v>107</v>
      </c>
      <c r="L55" s="167"/>
      <c r="M55" s="168"/>
      <c r="N55" s="31"/>
      <c r="O55" s="31"/>
      <c r="P55" s="32"/>
    </row>
    <row r="56" spans="1:16" ht="15.75" thickBot="1" x14ac:dyDescent="0.3">
      <c r="A56" s="171"/>
      <c r="B56" s="50"/>
      <c r="C56" s="96"/>
      <c r="D56" s="97" t="s">
        <v>108</v>
      </c>
      <c r="E56" s="98"/>
      <c r="F56" s="99"/>
      <c r="G56" s="100">
        <f>SUM(G47:G53)</f>
        <v>0</v>
      </c>
      <c r="H56" s="100">
        <f>SUM(H47:H53)</f>
        <v>0</v>
      </c>
      <c r="I56" s="101">
        <f>SUM(I47:I53)</f>
        <v>0</v>
      </c>
      <c r="J56" s="189"/>
      <c r="K56" s="133" t="s">
        <v>109</v>
      </c>
      <c r="L56" s="134"/>
      <c r="M56" s="135"/>
      <c r="N56" s="31"/>
      <c r="O56" s="31"/>
      <c r="P56" s="32"/>
    </row>
    <row r="57" spans="1:16" ht="15.75" thickBot="1" x14ac:dyDescent="0.3">
      <c r="A57" s="136" t="s">
        <v>110</v>
      </c>
      <c r="B57" s="139" t="s">
        <v>111</v>
      </c>
      <c r="C57" s="56">
        <v>1</v>
      </c>
      <c r="D57" s="102" t="s">
        <v>111</v>
      </c>
      <c r="E57" s="140"/>
      <c r="F57" s="141"/>
      <c r="G57" s="59"/>
      <c r="H57" s="59"/>
      <c r="I57" s="60"/>
      <c r="J57" s="190"/>
      <c r="K57" s="146" t="s">
        <v>112</v>
      </c>
      <c r="L57" s="147"/>
      <c r="M57" s="148"/>
      <c r="N57" s="103"/>
      <c r="O57" s="103"/>
      <c r="P57" s="104"/>
    </row>
    <row r="58" spans="1:16" x14ac:dyDescent="0.25">
      <c r="A58" s="137"/>
      <c r="B58" s="126"/>
      <c r="C58" s="22">
        <v>4</v>
      </c>
      <c r="D58" s="105" t="s">
        <v>113</v>
      </c>
      <c r="E58" s="142"/>
      <c r="F58" s="143"/>
      <c r="G58" s="25"/>
      <c r="H58" s="25"/>
      <c r="I58" s="26"/>
      <c r="J58" s="149" t="s">
        <v>114</v>
      </c>
      <c r="K58" s="150"/>
      <c r="L58" s="150"/>
      <c r="M58" s="151"/>
      <c r="N58" s="120" t="s">
        <v>7</v>
      </c>
      <c r="O58" s="122" t="s">
        <v>115</v>
      </c>
      <c r="P58" s="124" t="s">
        <v>9</v>
      </c>
    </row>
    <row r="59" spans="1:16" ht="15.75" thickBot="1" x14ac:dyDescent="0.3">
      <c r="A59" s="137"/>
      <c r="B59" s="126"/>
      <c r="C59" s="65">
        <v>5</v>
      </c>
      <c r="D59" s="105" t="s">
        <v>116</v>
      </c>
      <c r="E59" s="142"/>
      <c r="F59" s="143"/>
      <c r="G59" s="25"/>
      <c r="H59" s="25"/>
      <c r="I59" s="26"/>
      <c r="J59" s="152"/>
      <c r="K59" s="153"/>
      <c r="L59" s="153"/>
      <c r="M59" s="154"/>
      <c r="N59" s="121"/>
      <c r="O59" s="123"/>
      <c r="P59" s="125"/>
    </row>
    <row r="60" spans="1:16" x14ac:dyDescent="0.25">
      <c r="A60" s="137"/>
      <c r="B60" s="126"/>
      <c r="C60" s="65">
        <v>5</v>
      </c>
      <c r="D60" s="105" t="s">
        <v>117</v>
      </c>
      <c r="E60" s="142"/>
      <c r="F60" s="143"/>
      <c r="G60" s="25"/>
      <c r="H60" s="25"/>
      <c r="I60" s="26"/>
      <c r="J60" s="127" t="s">
        <v>118</v>
      </c>
      <c r="K60" s="130" t="s">
        <v>119</v>
      </c>
      <c r="L60" s="131"/>
      <c r="M60" s="132"/>
      <c r="N60" s="20"/>
      <c r="O60" s="20"/>
      <c r="P60" s="21"/>
    </row>
    <row r="61" spans="1:16" x14ac:dyDescent="0.25">
      <c r="A61" s="137"/>
      <c r="B61" s="126"/>
      <c r="C61" s="65">
        <v>4</v>
      </c>
      <c r="D61" s="105" t="s">
        <v>120</v>
      </c>
      <c r="E61" s="142"/>
      <c r="F61" s="143"/>
      <c r="G61" s="25"/>
      <c r="H61" s="25"/>
      <c r="I61" s="26"/>
      <c r="J61" s="128"/>
      <c r="K61" s="106" t="s">
        <v>121</v>
      </c>
      <c r="L61" s="107"/>
      <c r="M61" s="108"/>
      <c r="N61" s="31"/>
      <c r="O61" s="31"/>
      <c r="P61" s="31"/>
    </row>
    <row r="62" spans="1:16" x14ac:dyDescent="0.25">
      <c r="A62" s="137"/>
      <c r="B62" s="126"/>
      <c r="C62" s="65">
        <v>3</v>
      </c>
      <c r="D62" s="105" t="s">
        <v>122</v>
      </c>
      <c r="E62" s="142"/>
      <c r="F62" s="143"/>
      <c r="G62" s="25"/>
      <c r="H62" s="25"/>
      <c r="I62" s="26"/>
      <c r="J62" s="128"/>
      <c r="K62" s="106" t="s">
        <v>123</v>
      </c>
      <c r="L62" s="107"/>
      <c r="M62" s="108"/>
      <c r="N62" s="31"/>
      <c r="O62" s="31"/>
      <c r="P62" s="31"/>
    </row>
    <row r="63" spans="1:16" ht="15.75" thickBot="1" x14ac:dyDescent="0.3">
      <c r="A63" s="137"/>
      <c r="B63" s="109"/>
      <c r="C63" s="109"/>
      <c r="D63" s="105" t="s">
        <v>124</v>
      </c>
      <c r="E63" s="142"/>
      <c r="F63" s="143"/>
      <c r="G63" s="94">
        <f>G57+G58+G59</f>
        <v>0</v>
      </c>
      <c r="H63" s="94">
        <f>H57+H58+H59</f>
        <v>0</v>
      </c>
      <c r="I63" s="95">
        <f>I57+I58+I59</f>
        <v>0</v>
      </c>
      <c r="J63" s="129"/>
      <c r="K63" s="110" t="s">
        <v>125</v>
      </c>
      <c r="L63" s="111"/>
      <c r="M63" s="112"/>
      <c r="N63" s="29"/>
      <c r="O63" s="29"/>
      <c r="P63" s="29"/>
    </row>
    <row r="64" spans="1:16" x14ac:dyDescent="0.25">
      <c r="A64" s="137"/>
      <c r="B64" s="109"/>
      <c r="C64" s="109"/>
      <c r="D64" s="105" t="s">
        <v>126</v>
      </c>
      <c r="E64" s="142"/>
      <c r="F64" s="143"/>
      <c r="G64" s="94">
        <f>G60+G61+G62</f>
        <v>0</v>
      </c>
      <c r="H64" s="94">
        <f>H60+H61+H62</f>
        <v>0</v>
      </c>
      <c r="I64" s="95">
        <f>I60+I61+I62</f>
        <v>0</v>
      </c>
      <c r="J64" s="155"/>
      <c r="K64" s="156"/>
      <c r="L64" s="156"/>
      <c r="M64" s="156"/>
      <c r="N64" s="156"/>
      <c r="O64" s="156"/>
      <c r="P64" s="157"/>
    </row>
    <row r="65" spans="1:16" ht="15.75" thickBot="1" x14ac:dyDescent="0.3">
      <c r="A65" s="138"/>
      <c r="B65" s="113"/>
      <c r="C65" s="113"/>
      <c r="D65" s="114" t="s">
        <v>127</v>
      </c>
      <c r="E65" s="144"/>
      <c r="F65" s="145"/>
      <c r="G65" s="100">
        <f>SUM(G57:G62)</f>
        <v>0</v>
      </c>
      <c r="H65" s="100">
        <f>SUM(H57:H62)</f>
        <v>0</v>
      </c>
      <c r="I65" s="101">
        <f>SUM(I57:I62)</f>
        <v>0</v>
      </c>
      <c r="J65" s="158"/>
      <c r="K65" s="159"/>
      <c r="L65" s="159"/>
      <c r="M65" s="159"/>
      <c r="N65" s="159"/>
      <c r="O65" s="159"/>
      <c r="P65" s="160"/>
    </row>
    <row r="66" spans="1:16" x14ac:dyDescent="0.25">
      <c r="A66" s="115" t="s">
        <v>128</v>
      </c>
      <c r="B66" s="2" t="s">
        <v>129</v>
      </c>
      <c r="C66" s="116"/>
      <c r="D66" s="117"/>
      <c r="E66" s="117"/>
      <c r="F66" s="117"/>
      <c r="G66" s="117"/>
      <c r="H66" s="117"/>
      <c r="I66" s="117"/>
      <c r="J66" s="118" t="s">
        <v>130</v>
      </c>
      <c r="K66" s="118" t="s">
        <v>131</v>
      </c>
      <c r="L66" s="118"/>
      <c r="M66" s="118"/>
      <c r="N66" s="119"/>
      <c r="O66" s="119"/>
      <c r="P66" s="119"/>
    </row>
  </sheetData>
  <sheetProtection algorithmName="SHA-512" hashValue="VBv5NVwdzIoUCLyE2zM/SpsNgxUY54wVqTQ9Ku4nskP41NjjQtWNpSwxqs/8zgxPZo3uk7xtfDM2xd1E+CFkeg==" saltValue="Q2CvZjcMODUnGyoj0o5b9A==" spinCount="100000" sheet="1" objects="1" scenarios="1"/>
  <mergeCells count="93">
    <mergeCell ref="B9:B11"/>
    <mergeCell ref="K11:K12"/>
    <mergeCell ref="L11:L12"/>
    <mergeCell ref="M12:N12"/>
    <mergeCell ref="H1:M1"/>
    <mergeCell ref="N1:P1"/>
    <mergeCell ref="A2:D3"/>
    <mergeCell ref="E2:F3"/>
    <mergeCell ref="G2:I2"/>
    <mergeCell ref="J2:K3"/>
    <mergeCell ref="L2:P2"/>
    <mergeCell ref="O12:P12"/>
    <mergeCell ref="A15:A25"/>
    <mergeCell ref="B15:B19"/>
    <mergeCell ref="E19:E20"/>
    <mergeCell ref="F19:F20"/>
    <mergeCell ref="J19:M20"/>
    <mergeCell ref="N19:N20"/>
    <mergeCell ref="O19:O20"/>
    <mergeCell ref="P19:P20"/>
    <mergeCell ref="B20:B22"/>
    <mergeCell ref="A4:A14"/>
    <mergeCell ref="B4:B8"/>
    <mergeCell ref="J4:J18"/>
    <mergeCell ref="M4:N9"/>
    <mergeCell ref="E8:E9"/>
    <mergeCell ref="F8:F9"/>
    <mergeCell ref="K29:M29"/>
    <mergeCell ref="E30:E31"/>
    <mergeCell ref="F30:F31"/>
    <mergeCell ref="K30:M30"/>
    <mergeCell ref="B31:B33"/>
    <mergeCell ref="J21:J57"/>
    <mergeCell ref="K21:M21"/>
    <mergeCell ref="K22:M22"/>
    <mergeCell ref="K23:M23"/>
    <mergeCell ref="K24:M24"/>
    <mergeCell ref="K25:M25"/>
    <mergeCell ref="K31:M31"/>
    <mergeCell ref="K32:M32"/>
    <mergeCell ref="K33:M33"/>
    <mergeCell ref="K34:M34"/>
    <mergeCell ref="K45:M45"/>
    <mergeCell ref="K35:M35"/>
    <mergeCell ref="K36:M36"/>
    <mergeCell ref="A37:A46"/>
    <mergeCell ref="B37:B40"/>
    <mergeCell ref="K37:M37"/>
    <mergeCell ref="K38:M38"/>
    <mergeCell ref="K39:M39"/>
    <mergeCell ref="E40:E41"/>
    <mergeCell ref="F40:F41"/>
    <mergeCell ref="K40:M40"/>
    <mergeCell ref="A26:A36"/>
    <mergeCell ref="B26:B30"/>
    <mergeCell ref="K26:M26"/>
    <mergeCell ref="K27:M27"/>
    <mergeCell ref="K28:M28"/>
    <mergeCell ref="B41:B43"/>
    <mergeCell ref="K41:M41"/>
    <mergeCell ref="K42:M42"/>
    <mergeCell ref="K43:M43"/>
    <mergeCell ref="K44:M44"/>
    <mergeCell ref="K46:M46"/>
    <mergeCell ref="A47:A56"/>
    <mergeCell ref="B47:B50"/>
    <mergeCell ref="K47:M47"/>
    <mergeCell ref="K48:M48"/>
    <mergeCell ref="E49:E52"/>
    <mergeCell ref="F49:F52"/>
    <mergeCell ref="K49:M49"/>
    <mergeCell ref="K50:M50"/>
    <mergeCell ref="B51:B53"/>
    <mergeCell ref="K51:M51"/>
    <mergeCell ref="K52:M52"/>
    <mergeCell ref="E53:E55"/>
    <mergeCell ref="F53:F55"/>
    <mergeCell ref="K53:M53"/>
    <mergeCell ref="K54:M54"/>
    <mergeCell ref="K55:M55"/>
    <mergeCell ref="K56:M56"/>
    <mergeCell ref="A57:A65"/>
    <mergeCell ref="B57:B59"/>
    <mergeCell ref="E57:F65"/>
    <mergeCell ref="K57:M57"/>
    <mergeCell ref="J58:M59"/>
    <mergeCell ref="J64:P65"/>
    <mergeCell ref="N58:N59"/>
    <mergeCell ref="O58:O59"/>
    <mergeCell ref="P58:P59"/>
    <mergeCell ref="B60:B62"/>
    <mergeCell ref="J60:J63"/>
    <mergeCell ref="K60:M60"/>
  </mergeCells>
  <conditionalFormatting sqref="H15">
    <cfRule type="cellIs" dxfId="244" priority="245" operator="greaterThan">
      <formula>$G$15</formula>
    </cfRule>
  </conditionalFormatting>
  <conditionalFormatting sqref="I15">
    <cfRule type="cellIs" dxfId="243" priority="244" operator="greaterThan">
      <formula>$H$15</formula>
    </cfRule>
  </conditionalFormatting>
  <conditionalFormatting sqref="H16">
    <cfRule type="cellIs" dxfId="242" priority="243" operator="greaterThan">
      <formula>$G$16</formula>
    </cfRule>
  </conditionalFormatting>
  <conditionalFormatting sqref="I16">
    <cfRule type="cellIs" dxfId="241" priority="242" operator="greaterThan">
      <formula>$H$16</formula>
    </cfRule>
  </conditionalFormatting>
  <conditionalFormatting sqref="H17">
    <cfRule type="cellIs" dxfId="240" priority="241" operator="greaterThan">
      <formula>$G$17</formula>
    </cfRule>
  </conditionalFormatting>
  <conditionalFormatting sqref="I17">
    <cfRule type="cellIs" dxfId="239" priority="240" operator="greaterThan">
      <formula>$H$17</formula>
    </cfRule>
  </conditionalFormatting>
  <conditionalFormatting sqref="H18">
    <cfRule type="cellIs" dxfId="238" priority="239" operator="greaterThan">
      <formula>$G$18</formula>
    </cfRule>
  </conditionalFormatting>
  <conditionalFormatting sqref="I18">
    <cfRule type="cellIs" dxfId="237" priority="238" operator="greaterThan">
      <formula>$H$18</formula>
    </cfRule>
  </conditionalFormatting>
  <conditionalFormatting sqref="H19">
    <cfRule type="cellIs" dxfId="236" priority="237" operator="greaterThan">
      <formula>$G$19</formula>
    </cfRule>
  </conditionalFormatting>
  <conditionalFormatting sqref="I19">
    <cfRule type="cellIs" dxfId="235" priority="236" operator="greaterThan">
      <formula>$H$19</formula>
    </cfRule>
  </conditionalFormatting>
  <conditionalFormatting sqref="H21">
    <cfRule type="cellIs" dxfId="234" priority="235" operator="greaterThan">
      <formula>$G$21</formula>
    </cfRule>
  </conditionalFormatting>
  <conditionalFormatting sqref="I21">
    <cfRule type="cellIs" dxfId="233" priority="234" operator="greaterThan">
      <formula>$H$21</formula>
    </cfRule>
  </conditionalFormatting>
  <conditionalFormatting sqref="H22">
    <cfRule type="cellIs" dxfId="232" priority="233" operator="greaterThan">
      <formula>$G$22</formula>
    </cfRule>
  </conditionalFormatting>
  <conditionalFormatting sqref="I22">
    <cfRule type="cellIs" dxfId="231" priority="232" operator="greaterThan">
      <formula>$H$22</formula>
    </cfRule>
  </conditionalFormatting>
  <conditionalFormatting sqref="H26">
    <cfRule type="cellIs" dxfId="230" priority="231" operator="greaterThan">
      <formula>$G$26</formula>
    </cfRule>
  </conditionalFormatting>
  <conditionalFormatting sqref="I26">
    <cfRule type="cellIs" dxfId="229" priority="230" operator="greaterThan">
      <formula>$H$26</formula>
    </cfRule>
  </conditionalFormatting>
  <conditionalFormatting sqref="H27">
    <cfRule type="cellIs" dxfId="228" priority="229" operator="greaterThan">
      <formula>$G$27</formula>
    </cfRule>
  </conditionalFormatting>
  <conditionalFormatting sqref="I27">
    <cfRule type="cellIs" dxfId="227" priority="228" operator="greaterThan">
      <formula>$H$27</formula>
    </cfRule>
  </conditionalFormatting>
  <conditionalFormatting sqref="H28">
    <cfRule type="cellIs" dxfId="226" priority="227" operator="greaterThan">
      <formula>$G$28</formula>
    </cfRule>
  </conditionalFormatting>
  <conditionalFormatting sqref="I28">
    <cfRule type="cellIs" dxfId="225" priority="226" operator="greaterThan">
      <formula>$H$28</formula>
    </cfRule>
  </conditionalFormatting>
  <conditionalFormatting sqref="H29">
    <cfRule type="cellIs" dxfId="224" priority="225" operator="greaterThan">
      <formula>$G$29</formula>
    </cfRule>
  </conditionalFormatting>
  <conditionalFormatting sqref="I29">
    <cfRule type="cellIs" dxfId="223" priority="224" operator="greaterThan">
      <formula>$H$29</formula>
    </cfRule>
  </conditionalFormatting>
  <conditionalFormatting sqref="H30">
    <cfRule type="cellIs" dxfId="222" priority="223" operator="greaterThan">
      <formula>$G$30</formula>
    </cfRule>
  </conditionalFormatting>
  <conditionalFormatting sqref="I30">
    <cfRule type="cellIs" dxfId="221" priority="222" operator="greaterThan">
      <formula>$H$30</formula>
    </cfRule>
  </conditionalFormatting>
  <conditionalFormatting sqref="H31">
    <cfRule type="cellIs" dxfId="220" priority="221" operator="greaterThan">
      <formula>$G$31</formula>
    </cfRule>
  </conditionalFormatting>
  <conditionalFormatting sqref="I31">
    <cfRule type="cellIs" dxfId="219" priority="220" operator="greaterThan">
      <formula>$H$31</formula>
    </cfRule>
  </conditionalFormatting>
  <conditionalFormatting sqref="H32">
    <cfRule type="cellIs" dxfId="218" priority="219" operator="greaterThan">
      <formula>$G$32</formula>
    </cfRule>
  </conditionalFormatting>
  <conditionalFormatting sqref="I32">
    <cfRule type="cellIs" dxfId="217" priority="218" operator="greaterThan">
      <formula>$H$32</formula>
    </cfRule>
  </conditionalFormatting>
  <conditionalFormatting sqref="H33">
    <cfRule type="cellIs" dxfId="216" priority="217" operator="greaterThan">
      <formula>$G$33</formula>
    </cfRule>
  </conditionalFormatting>
  <conditionalFormatting sqref="I33">
    <cfRule type="cellIs" dxfId="215" priority="216" operator="greaterThan">
      <formula>$H$33</formula>
    </cfRule>
  </conditionalFormatting>
  <conditionalFormatting sqref="H37">
    <cfRule type="cellIs" dxfId="214" priority="215" operator="greaterThan">
      <formula>$G$37</formula>
    </cfRule>
  </conditionalFormatting>
  <conditionalFormatting sqref="I37">
    <cfRule type="cellIs" dxfId="213" priority="214" operator="greaterThan">
      <formula>$H$37</formula>
    </cfRule>
  </conditionalFormatting>
  <conditionalFormatting sqref="H38">
    <cfRule type="cellIs" dxfId="212" priority="213" operator="greaterThan">
      <formula>$G$38</formula>
    </cfRule>
  </conditionalFormatting>
  <conditionalFormatting sqref="I38">
    <cfRule type="cellIs" dxfId="211" priority="212" operator="greaterThan">
      <formula>$H$38</formula>
    </cfRule>
  </conditionalFormatting>
  <conditionalFormatting sqref="H39">
    <cfRule type="cellIs" dxfId="210" priority="211" operator="greaterThan">
      <formula>$G$39</formula>
    </cfRule>
  </conditionalFormatting>
  <conditionalFormatting sqref="I39">
    <cfRule type="cellIs" dxfId="209" priority="210" operator="greaterThan">
      <formula>$H$39</formula>
    </cfRule>
  </conditionalFormatting>
  <conditionalFormatting sqref="H40">
    <cfRule type="cellIs" dxfId="208" priority="209" operator="greaterThan">
      <formula>$G$40</formula>
    </cfRule>
  </conditionalFormatting>
  <conditionalFormatting sqref="I40">
    <cfRule type="cellIs" dxfId="207" priority="208" operator="greaterThan">
      <formula>$H$40</formula>
    </cfRule>
  </conditionalFormatting>
  <conditionalFormatting sqref="H41">
    <cfRule type="cellIs" dxfId="206" priority="207" operator="greaterThan">
      <formula>$G$41</formula>
    </cfRule>
  </conditionalFormatting>
  <conditionalFormatting sqref="I41">
    <cfRule type="cellIs" dxfId="205" priority="206" operator="greaterThan">
      <formula>$H$41</formula>
    </cfRule>
  </conditionalFormatting>
  <conditionalFormatting sqref="H42">
    <cfRule type="cellIs" dxfId="204" priority="205" operator="greaterThan">
      <formula>$G$42</formula>
    </cfRule>
  </conditionalFormatting>
  <conditionalFormatting sqref="I42">
    <cfRule type="cellIs" dxfId="203" priority="204" operator="greaterThan">
      <formula>$H$42</formula>
    </cfRule>
  </conditionalFormatting>
  <conditionalFormatting sqref="H43">
    <cfRule type="cellIs" dxfId="202" priority="203" operator="greaterThan">
      <formula>$G$43</formula>
    </cfRule>
  </conditionalFormatting>
  <conditionalFormatting sqref="I43">
    <cfRule type="cellIs" dxfId="201" priority="202" operator="greaterThan">
      <formula>$H$43</formula>
    </cfRule>
  </conditionalFormatting>
  <conditionalFormatting sqref="H47">
    <cfRule type="cellIs" dxfId="200" priority="201" operator="greaterThan">
      <formula>$G$47</formula>
    </cfRule>
  </conditionalFormatting>
  <conditionalFormatting sqref="I47">
    <cfRule type="cellIs" dxfId="199" priority="200" operator="greaterThan">
      <formula>$H$47</formula>
    </cfRule>
  </conditionalFormatting>
  <conditionalFormatting sqref="H48">
    <cfRule type="cellIs" dxfId="198" priority="199" operator="greaterThan">
      <formula>$G$48</formula>
    </cfRule>
  </conditionalFormatting>
  <conditionalFormatting sqref="I48">
    <cfRule type="cellIs" dxfId="197" priority="198" operator="greaterThan">
      <formula>$H$48</formula>
    </cfRule>
  </conditionalFormatting>
  <conditionalFormatting sqref="H51">
    <cfRule type="cellIs" dxfId="196" priority="197" operator="greaterThan">
      <formula>$G$51</formula>
    </cfRule>
  </conditionalFormatting>
  <conditionalFormatting sqref="I51">
    <cfRule type="cellIs" dxfId="195" priority="196" operator="greaterThan">
      <formula>$H$51</formula>
    </cfRule>
  </conditionalFormatting>
  <conditionalFormatting sqref="H52">
    <cfRule type="cellIs" dxfId="194" priority="195" operator="greaterThan">
      <formula>$G$52</formula>
    </cfRule>
  </conditionalFormatting>
  <conditionalFormatting sqref="I52">
    <cfRule type="cellIs" dxfId="193" priority="194" operator="greaterThan">
      <formula>$H$52</formula>
    </cfRule>
  </conditionalFormatting>
  <conditionalFormatting sqref="H53">
    <cfRule type="cellIs" dxfId="192" priority="193" operator="greaterThan">
      <formula>$G$53</formula>
    </cfRule>
  </conditionalFormatting>
  <conditionalFormatting sqref="I53">
    <cfRule type="cellIs" dxfId="191" priority="192" operator="greaterThan">
      <formula>$H$53</formula>
    </cfRule>
  </conditionalFormatting>
  <conditionalFormatting sqref="H55">
    <cfRule type="cellIs" dxfId="190" priority="191" operator="greaterThan">
      <formula>$G$55</formula>
    </cfRule>
  </conditionalFormatting>
  <conditionalFormatting sqref="I55">
    <cfRule type="cellIs" dxfId="189" priority="190" operator="greaterThan">
      <formula>$H$55</formula>
    </cfRule>
  </conditionalFormatting>
  <conditionalFormatting sqref="H57">
    <cfRule type="cellIs" dxfId="188" priority="189" operator="greaterThan">
      <formula>$G$57</formula>
    </cfRule>
  </conditionalFormatting>
  <conditionalFormatting sqref="I57">
    <cfRule type="cellIs" dxfId="187" priority="188" operator="greaterThan">
      <formula>$H$57</formula>
    </cfRule>
  </conditionalFormatting>
  <conditionalFormatting sqref="H58">
    <cfRule type="cellIs" dxfId="186" priority="187" operator="greaterThan">
      <formula>$G$58</formula>
    </cfRule>
  </conditionalFormatting>
  <conditionalFormatting sqref="I58">
    <cfRule type="cellIs" dxfId="185" priority="186" operator="greaterThan">
      <formula>$H$58</formula>
    </cfRule>
  </conditionalFormatting>
  <conditionalFormatting sqref="H59">
    <cfRule type="cellIs" dxfId="184" priority="185" operator="greaterThan">
      <formula>$G$59</formula>
    </cfRule>
  </conditionalFormatting>
  <conditionalFormatting sqref="I59">
    <cfRule type="cellIs" dxfId="183" priority="184" operator="greaterThan">
      <formula>$H$59</formula>
    </cfRule>
  </conditionalFormatting>
  <conditionalFormatting sqref="H64">
    <cfRule type="cellIs" dxfId="182" priority="183" operator="greaterThan">
      <formula>$G$64</formula>
    </cfRule>
  </conditionalFormatting>
  <conditionalFormatting sqref="I64">
    <cfRule type="cellIs" dxfId="181" priority="182" operator="greaterThan">
      <formula>$H$64</formula>
    </cfRule>
  </conditionalFormatting>
  <conditionalFormatting sqref="O22">
    <cfRule type="cellIs" dxfId="180" priority="181" operator="greaterThan">
      <formula>$N$22</formula>
    </cfRule>
  </conditionalFormatting>
  <conditionalFormatting sqref="P22">
    <cfRule type="cellIs" dxfId="179" priority="38" operator="greaterThan">
      <formula>$N$22</formula>
    </cfRule>
    <cfRule type="cellIs" dxfId="178" priority="180" operator="greaterThan">
      <formula>$O$22</formula>
    </cfRule>
  </conditionalFormatting>
  <conditionalFormatting sqref="O23">
    <cfRule type="cellIs" dxfId="177" priority="179" operator="greaterThan">
      <formula>$N$23</formula>
    </cfRule>
  </conditionalFormatting>
  <conditionalFormatting sqref="P23">
    <cfRule type="cellIs" dxfId="176" priority="37" operator="greaterThan">
      <formula>$N$23</formula>
    </cfRule>
    <cfRule type="cellIs" dxfId="175" priority="178" operator="greaterThan">
      <formula>$O$23</formula>
    </cfRule>
  </conditionalFormatting>
  <conditionalFormatting sqref="O24">
    <cfRule type="cellIs" dxfId="174" priority="177" operator="greaterThan">
      <formula>$N$24</formula>
    </cfRule>
  </conditionalFormatting>
  <conditionalFormatting sqref="P24">
    <cfRule type="cellIs" dxfId="173" priority="36" operator="greaterThan">
      <formula>$N$24</formula>
    </cfRule>
    <cfRule type="cellIs" dxfId="172" priority="176" operator="greaterThan">
      <formula>$O$24</formula>
    </cfRule>
  </conditionalFormatting>
  <conditionalFormatting sqref="O25">
    <cfRule type="cellIs" dxfId="171" priority="175" operator="greaterThan">
      <formula>$N$25</formula>
    </cfRule>
  </conditionalFormatting>
  <conditionalFormatting sqref="P25">
    <cfRule type="cellIs" dxfId="170" priority="35" operator="greaterThan">
      <formula>$N$25</formula>
    </cfRule>
    <cfRule type="cellIs" dxfId="169" priority="174" operator="greaterThan">
      <formula>$O$25</formula>
    </cfRule>
  </conditionalFormatting>
  <conditionalFormatting sqref="O26">
    <cfRule type="cellIs" dxfId="168" priority="173" operator="greaterThan">
      <formula>$N$26</formula>
    </cfRule>
  </conditionalFormatting>
  <conditionalFormatting sqref="P26">
    <cfRule type="cellIs" dxfId="167" priority="34" operator="greaterThan">
      <formula>$N$26</formula>
    </cfRule>
    <cfRule type="cellIs" dxfId="166" priority="172" operator="greaterThan">
      <formula>$O$26</formula>
    </cfRule>
  </conditionalFormatting>
  <conditionalFormatting sqref="O27">
    <cfRule type="cellIs" dxfId="165" priority="171" operator="greaterThan">
      <formula>$N$27</formula>
    </cfRule>
  </conditionalFormatting>
  <conditionalFormatting sqref="P27">
    <cfRule type="cellIs" dxfId="164" priority="170" operator="greaterThan">
      <formula>$O$27</formula>
    </cfRule>
  </conditionalFormatting>
  <conditionalFormatting sqref="O28">
    <cfRule type="cellIs" dxfId="163" priority="169" operator="greaterThan">
      <formula>$N$28</formula>
    </cfRule>
  </conditionalFormatting>
  <conditionalFormatting sqref="P28">
    <cfRule type="cellIs" dxfId="162" priority="168" operator="greaterThan">
      <formula>$O$28</formula>
    </cfRule>
  </conditionalFormatting>
  <conditionalFormatting sqref="O29">
    <cfRule type="cellIs" dxfId="161" priority="167" operator="greaterThan">
      <formula>$N$29</formula>
    </cfRule>
  </conditionalFormatting>
  <conditionalFormatting sqref="P29">
    <cfRule type="cellIs" dxfId="160" priority="166" operator="greaterThan">
      <formula>$O$29</formula>
    </cfRule>
  </conditionalFormatting>
  <conditionalFormatting sqref="O30">
    <cfRule type="cellIs" dxfId="159" priority="165" operator="greaterThan">
      <formula>$N$30</formula>
    </cfRule>
  </conditionalFormatting>
  <conditionalFormatting sqref="P30">
    <cfRule type="cellIs" dxfId="158" priority="164" operator="greaterThan">
      <formula>$O$30</formula>
    </cfRule>
  </conditionalFormatting>
  <conditionalFormatting sqref="O31">
    <cfRule type="cellIs" dxfId="157" priority="163" operator="greaterThan">
      <formula>$N$31</formula>
    </cfRule>
  </conditionalFormatting>
  <conditionalFormatting sqref="P31">
    <cfRule type="cellIs" dxfId="156" priority="162" operator="greaterThan">
      <formula>$O$31</formula>
    </cfRule>
  </conditionalFormatting>
  <conditionalFormatting sqref="O32">
    <cfRule type="cellIs" dxfId="155" priority="161" operator="greaterThan">
      <formula>$N$32</formula>
    </cfRule>
  </conditionalFormatting>
  <conditionalFormatting sqref="P32">
    <cfRule type="cellIs" dxfId="154" priority="160" operator="greaterThan">
      <formula>$O$32</formula>
    </cfRule>
  </conditionalFormatting>
  <conditionalFormatting sqref="O33">
    <cfRule type="cellIs" dxfId="153" priority="159" operator="greaterThan">
      <formula>$N$33</formula>
    </cfRule>
  </conditionalFormatting>
  <conditionalFormatting sqref="P33">
    <cfRule type="cellIs" dxfId="152" priority="158" operator="greaterThan">
      <formula>$O$33</formula>
    </cfRule>
  </conditionalFormatting>
  <conditionalFormatting sqref="O34">
    <cfRule type="cellIs" dxfId="151" priority="157" operator="greaterThan">
      <formula>$N$34</formula>
    </cfRule>
  </conditionalFormatting>
  <conditionalFormatting sqref="P34">
    <cfRule type="cellIs" dxfId="150" priority="156" operator="greaterThan">
      <formula>$O$34</formula>
    </cfRule>
  </conditionalFormatting>
  <conditionalFormatting sqref="O35">
    <cfRule type="cellIs" dxfId="149" priority="155" operator="greaterThan">
      <formula>$N$35</formula>
    </cfRule>
  </conditionalFormatting>
  <conditionalFormatting sqref="P35">
    <cfRule type="cellIs" dxfId="148" priority="154" operator="greaterThan">
      <formula>$O$35</formula>
    </cfRule>
  </conditionalFormatting>
  <conditionalFormatting sqref="O36">
    <cfRule type="cellIs" dxfId="147" priority="153" operator="greaterThan">
      <formula>$N$36</formula>
    </cfRule>
  </conditionalFormatting>
  <conditionalFormatting sqref="P36">
    <cfRule type="cellIs" dxfId="146" priority="152" operator="greaterThan">
      <formula>$O$36</formula>
    </cfRule>
  </conditionalFormatting>
  <conditionalFormatting sqref="O37">
    <cfRule type="cellIs" dxfId="145" priority="151" operator="greaterThan">
      <formula>$N$37</formula>
    </cfRule>
  </conditionalFormatting>
  <conditionalFormatting sqref="P37">
    <cfRule type="cellIs" dxfId="144" priority="150" operator="greaterThan">
      <formula>$O$37</formula>
    </cfRule>
  </conditionalFormatting>
  <conditionalFormatting sqref="O38">
    <cfRule type="cellIs" dxfId="143" priority="149" operator="greaterThan">
      <formula>$N$38</formula>
    </cfRule>
  </conditionalFormatting>
  <conditionalFormatting sqref="P38">
    <cfRule type="cellIs" dxfId="142" priority="148" operator="greaterThan">
      <formula>$O$38</formula>
    </cfRule>
  </conditionalFormatting>
  <conditionalFormatting sqref="O39">
    <cfRule type="cellIs" dxfId="141" priority="147" operator="greaterThan">
      <formula>$N$39</formula>
    </cfRule>
  </conditionalFormatting>
  <conditionalFormatting sqref="P39">
    <cfRule type="cellIs" dxfId="140" priority="146" operator="greaterThan">
      <formula>$O$39</formula>
    </cfRule>
  </conditionalFormatting>
  <conditionalFormatting sqref="O40">
    <cfRule type="cellIs" dxfId="139" priority="145" operator="greaterThan">
      <formula>$N$40</formula>
    </cfRule>
  </conditionalFormatting>
  <conditionalFormatting sqref="P40">
    <cfRule type="cellIs" dxfId="138" priority="144" operator="greaterThan">
      <formula>$O$40</formula>
    </cfRule>
  </conditionalFormatting>
  <conditionalFormatting sqref="O41">
    <cfRule type="cellIs" dxfId="137" priority="143" operator="greaterThan">
      <formula>$N$41</formula>
    </cfRule>
  </conditionalFormatting>
  <conditionalFormatting sqref="P41">
    <cfRule type="cellIs" dxfId="136" priority="142" operator="greaterThan">
      <formula>$O$41</formula>
    </cfRule>
  </conditionalFormatting>
  <conditionalFormatting sqref="O42">
    <cfRule type="cellIs" dxfId="135" priority="141" operator="greaterThan">
      <formula>$N$42</formula>
    </cfRule>
  </conditionalFormatting>
  <conditionalFormatting sqref="P42">
    <cfRule type="cellIs" dxfId="134" priority="140" operator="greaterThan">
      <formula>$O$42</formula>
    </cfRule>
  </conditionalFormatting>
  <conditionalFormatting sqref="O43">
    <cfRule type="cellIs" dxfId="133" priority="139" operator="greaterThan">
      <formula>$N$43</formula>
    </cfRule>
  </conditionalFormatting>
  <conditionalFormatting sqref="P43">
    <cfRule type="cellIs" dxfId="132" priority="138" operator="greaterThan">
      <formula>$O$43</formula>
    </cfRule>
  </conditionalFormatting>
  <conditionalFormatting sqref="O44">
    <cfRule type="cellIs" dxfId="131" priority="137" operator="greaterThan">
      <formula>$N$44</formula>
    </cfRule>
  </conditionalFormatting>
  <conditionalFormatting sqref="P44">
    <cfRule type="cellIs" dxfId="130" priority="136" operator="greaterThan">
      <formula>$O$44</formula>
    </cfRule>
  </conditionalFormatting>
  <conditionalFormatting sqref="O45">
    <cfRule type="cellIs" dxfId="129" priority="135" operator="greaterThan">
      <formula>$N$45</formula>
    </cfRule>
  </conditionalFormatting>
  <conditionalFormatting sqref="P45">
    <cfRule type="cellIs" dxfId="128" priority="134" operator="greaterThan">
      <formula>$O$45</formula>
    </cfRule>
  </conditionalFormatting>
  <conditionalFormatting sqref="O46">
    <cfRule type="cellIs" dxfId="127" priority="133" operator="greaterThan">
      <formula>$N$46</formula>
    </cfRule>
  </conditionalFormatting>
  <conditionalFormatting sqref="P46">
    <cfRule type="cellIs" dxfId="126" priority="132" operator="greaterThan">
      <formula>$O$46</formula>
    </cfRule>
  </conditionalFormatting>
  <conditionalFormatting sqref="O47">
    <cfRule type="cellIs" dxfId="125" priority="131" operator="greaterThan">
      <formula>$N$47</formula>
    </cfRule>
  </conditionalFormatting>
  <conditionalFormatting sqref="P47">
    <cfRule type="cellIs" dxfId="124" priority="130" operator="greaterThan">
      <formula>$O$47</formula>
    </cfRule>
  </conditionalFormatting>
  <conditionalFormatting sqref="O48">
    <cfRule type="cellIs" dxfId="123" priority="129" operator="greaterThan">
      <formula>$N$48</formula>
    </cfRule>
  </conditionalFormatting>
  <conditionalFormatting sqref="P48">
    <cfRule type="cellIs" dxfId="122" priority="128" operator="greaterThan">
      <formula>$O$48</formula>
    </cfRule>
  </conditionalFormatting>
  <conditionalFormatting sqref="O51">
    <cfRule type="cellIs" dxfId="121" priority="127" operator="greaterThan">
      <formula>$N$51</formula>
    </cfRule>
  </conditionalFormatting>
  <conditionalFormatting sqref="P50">
    <cfRule type="cellIs" dxfId="120" priority="126" operator="greaterThan">
      <formula>$O$50</formula>
    </cfRule>
  </conditionalFormatting>
  <conditionalFormatting sqref="O52">
    <cfRule type="cellIs" dxfId="119" priority="125" operator="greaterThan">
      <formula>$N$52</formula>
    </cfRule>
  </conditionalFormatting>
  <conditionalFormatting sqref="P52">
    <cfRule type="cellIs" dxfId="118" priority="124" operator="greaterThan">
      <formula>$O$52</formula>
    </cfRule>
  </conditionalFormatting>
  <conditionalFormatting sqref="O53:O54">
    <cfRule type="cellIs" dxfId="117" priority="123" operator="greaterThan">
      <formula>$N$53</formula>
    </cfRule>
  </conditionalFormatting>
  <conditionalFormatting sqref="P53:P54">
    <cfRule type="cellIs" dxfId="116" priority="122" operator="greaterThan">
      <formula>$O$53</formula>
    </cfRule>
  </conditionalFormatting>
  <conditionalFormatting sqref="O55">
    <cfRule type="cellIs" dxfId="115" priority="121" operator="greaterThan">
      <formula>$N$55</formula>
    </cfRule>
  </conditionalFormatting>
  <conditionalFormatting sqref="P55">
    <cfRule type="cellIs" dxfId="114" priority="120" operator="greaterThan">
      <formula>$O$55</formula>
    </cfRule>
  </conditionalFormatting>
  <conditionalFormatting sqref="O56">
    <cfRule type="cellIs" dxfId="113" priority="119" operator="greaterThan">
      <formula>$N$56</formula>
    </cfRule>
  </conditionalFormatting>
  <conditionalFormatting sqref="P56">
    <cfRule type="cellIs" dxfId="112" priority="118" operator="greaterThan">
      <formula>$O$56</formula>
    </cfRule>
  </conditionalFormatting>
  <conditionalFormatting sqref="O57">
    <cfRule type="cellIs" dxfId="111" priority="117" operator="greaterThan">
      <formula>$N$57</formula>
    </cfRule>
  </conditionalFormatting>
  <conditionalFormatting sqref="P57">
    <cfRule type="cellIs" dxfId="110" priority="116" operator="greaterThan">
      <formula>$O$57</formula>
    </cfRule>
  </conditionalFormatting>
  <conditionalFormatting sqref="L5">
    <cfRule type="cellIs" dxfId="109" priority="115" operator="greaterThan">
      <formula>$O$5</formula>
    </cfRule>
  </conditionalFormatting>
  <conditionalFormatting sqref="O4">
    <cfRule type="cellIs" dxfId="108" priority="114" operator="greaterThan">
      <formula>$L$4</formula>
    </cfRule>
  </conditionalFormatting>
  <conditionalFormatting sqref="P4">
    <cfRule type="cellIs" dxfId="107" priority="113" operator="greaterThan">
      <formula>$O$4</formula>
    </cfRule>
  </conditionalFormatting>
  <conditionalFormatting sqref="O5">
    <cfRule type="cellIs" dxfId="106" priority="112" operator="greaterThan">
      <formula>$L$5</formula>
    </cfRule>
  </conditionalFormatting>
  <conditionalFormatting sqref="P5">
    <cfRule type="cellIs" dxfId="105" priority="111" operator="greaterThan">
      <formula>$O$5</formula>
    </cfRule>
  </conditionalFormatting>
  <conditionalFormatting sqref="O6">
    <cfRule type="cellIs" dxfId="104" priority="110" operator="greaterThan">
      <formula>$L$6</formula>
    </cfRule>
  </conditionalFormatting>
  <conditionalFormatting sqref="P6">
    <cfRule type="cellIs" dxfId="103" priority="109" operator="greaterThan">
      <formula>$O$6</formula>
    </cfRule>
  </conditionalFormatting>
  <conditionalFormatting sqref="O7">
    <cfRule type="cellIs" dxfId="102" priority="108" operator="greaterThan">
      <formula>$L$7</formula>
    </cfRule>
  </conditionalFormatting>
  <conditionalFormatting sqref="P7">
    <cfRule type="cellIs" dxfId="101" priority="107" operator="greaterThan">
      <formula>$O$7</formula>
    </cfRule>
  </conditionalFormatting>
  <conditionalFormatting sqref="O8">
    <cfRule type="cellIs" dxfId="100" priority="106" operator="greaterThan">
      <formula>$L$8</formula>
    </cfRule>
  </conditionalFormatting>
  <conditionalFormatting sqref="P8">
    <cfRule type="cellIs" dxfId="99" priority="105" operator="greaterThan">
      <formula>$O$8</formula>
    </cfRule>
  </conditionalFormatting>
  <conditionalFormatting sqref="O9">
    <cfRule type="cellIs" dxfId="98" priority="104" operator="greaterThan">
      <formula>$L$9</formula>
    </cfRule>
  </conditionalFormatting>
  <conditionalFormatting sqref="P9">
    <cfRule type="cellIs" dxfId="97" priority="103" operator="greaterThan">
      <formula>$O$9</formula>
    </cfRule>
  </conditionalFormatting>
  <conditionalFormatting sqref="O10">
    <cfRule type="cellIs" dxfId="96" priority="102" operator="greaterThan">
      <formula>$L$10-$M$10-$N$10</formula>
    </cfRule>
  </conditionalFormatting>
  <conditionalFormatting sqref="P10">
    <cfRule type="cellIs" dxfId="95" priority="98" operator="greaterThan">
      <formula>$O$10</formula>
    </cfRule>
    <cfRule type="cellIs" dxfId="94" priority="101" operator="greaterThan">
      <formula>$O$10</formula>
    </cfRule>
  </conditionalFormatting>
  <conditionalFormatting sqref="M10">
    <cfRule type="cellIs" dxfId="93" priority="100" operator="greaterThan">
      <formula>$L$10</formula>
    </cfRule>
  </conditionalFormatting>
  <conditionalFormatting sqref="N10">
    <cfRule type="cellIs" dxfId="92" priority="99" operator="greaterThan">
      <formula>$L$10</formula>
    </cfRule>
  </conditionalFormatting>
  <conditionalFormatting sqref="O11">
    <cfRule type="cellIs" dxfId="91" priority="97" operator="greaterThan">
      <formula>$L$11-$M$11-$N$11</formula>
    </cfRule>
  </conditionalFormatting>
  <conditionalFormatting sqref="P11">
    <cfRule type="cellIs" dxfId="90" priority="96" operator="greaterThan">
      <formula>$O$11</formula>
    </cfRule>
  </conditionalFormatting>
  <conditionalFormatting sqref="P13">
    <cfRule type="cellIs" dxfId="89" priority="95" operator="greaterThan">
      <formula>$O$13</formula>
    </cfRule>
  </conditionalFormatting>
  <conditionalFormatting sqref="P14">
    <cfRule type="cellIs" dxfId="88" priority="94" operator="greaterThan">
      <formula>$O$14</formula>
    </cfRule>
  </conditionalFormatting>
  <conditionalFormatting sqref="P15">
    <cfRule type="cellIs" dxfId="87" priority="93" operator="greaterThan">
      <formula>$O$15</formula>
    </cfRule>
  </conditionalFormatting>
  <conditionalFormatting sqref="P16">
    <cfRule type="cellIs" dxfId="86" priority="92" operator="greaterThan">
      <formula>$O$16</formula>
    </cfRule>
  </conditionalFormatting>
  <conditionalFormatting sqref="P17">
    <cfRule type="cellIs" dxfId="85" priority="91" operator="greaterThan">
      <formula>$O$17</formula>
    </cfRule>
  </conditionalFormatting>
  <conditionalFormatting sqref="P18">
    <cfRule type="cellIs" dxfId="84" priority="90" operator="greaterThan">
      <formula>$O$18</formula>
    </cfRule>
  </conditionalFormatting>
  <conditionalFormatting sqref="O60">
    <cfRule type="cellIs" dxfId="83" priority="89" operator="greaterThan">
      <formula>$N$60</formula>
    </cfRule>
  </conditionalFormatting>
  <conditionalFormatting sqref="O61">
    <cfRule type="cellIs" dxfId="82" priority="88" operator="greaterThan">
      <formula>$N$61</formula>
    </cfRule>
  </conditionalFormatting>
  <conditionalFormatting sqref="O62">
    <cfRule type="cellIs" dxfId="81" priority="87" operator="greaterThan">
      <formula>$N$62</formula>
    </cfRule>
  </conditionalFormatting>
  <conditionalFormatting sqref="O63">
    <cfRule type="cellIs" dxfId="80" priority="86" operator="greaterThan">
      <formula>$N$63</formula>
    </cfRule>
  </conditionalFormatting>
  <conditionalFormatting sqref="P60">
    <cfRule type="cellIs" dxfId="79" priority="85" operator="greaterThan">
      <formula>$O$60</formula>
    </cfRule>
  </conditionalFormatting>
  <conditionalFormatting sqref="P61">
    <cfRule type="cellIs" dxfId="78" priority="84" operator="greaterThan">
      <formula>$O$61</formula>
    </cfRule>
  </conditionalFormatting>
  <conditionalFormatting sqref="P62">
    <cfRule type="cellIs" dxfId="77" priority="83" operator="greaterThan">
      <formula>$O$62</formula>
    </cfRule>
  </conditionalFormatting>
  <conditionalFormatting sqref="P63">
    <cfRule type="cellIs" dxfId="76" priority="82" operator="greaterThan">
      <formula>$O$63</formula>
    </cfRule>
  </conditionalFormatting>
  <conditionalFormatting sqref="H63">
    <cfRule type="cellIs" dxfId="75" priority="81" operator="greaterThan">
      <formula>$G$63</formula>
    </cfRule>
  </conditionalFormatting>
  <conditionalFormatting sqref="I63">
    <cfRule type="cellIs" dxfId="74" priority="80" operator="greaterThan">
      <formula>$H$63</formula>
    </cfRule>
  </conditionalFormatting>
  <conditionalFormatting sqref="H56">
    <cfRule type="cellIs" dxfId="73" priority="79" operator="greaterThan">
      <formula>$G$56</formula>
    </cfRule>
  </conditionalFormatting>
  <conditionalFormatting sqref="I56">
    <cfRule type="cellIs" dxfId="72" priority="78" operator="greaterThan">
      <formula>$H$56</formula>
    </cfRule>
  </conditionalFormatting>
  <conditionalFormatting sqref="H54">
    <cfRule type="cellIs" dxfId="71" priority="77" operator="greaterThan">
      <formula>$G$54</formula>
    </cfRule>
  </conditionalFormatting>
  <conditionalFormatting sqref="I54">
    <cfRule type="cellIs" dxfId="70" priority="76" operator="greaterThan">
      <formula>$H$54</formula>
    </cfRule>
  </conditionalFormatting>
  <conditionalFormatting sqref="H4">
    <cfRule type="cellIs" dxfId="69" priority="75" operator="greaterThan">
      <formula>$G$4</formula>
    </cfRule>
  </conditionalFormatting>
  <conditionalFormatting sqref="I4">
    <cfRule type="cellIs" dxfId="68" priority="74" operator="greaterThan">
      <formula>$H$4</formula>
    </cfRule>
  </conditionalFormatting>
  <conditionalFormatting sqref="H5">
    <cfRule type="cellIs" dxfId="67" priority="73" operator="greaterThan">
      <formula>$G$5</formula>
    </cfRule>
  </conditionalFormatting>
  <conditionalFormatting sqref="I5">
    <cfRule type="cellIs" dxfId="66" priority="72" operator="greaterThan">
      <formula>$H$5</formula>
    </cfRule>
  </conditionalFormatting>
  <conditionalFormatting sqref="H6">
    <cfRule type="cellIs" dxfId="65" priority="71" operator="greaterThan">
      <formula>$G$6</formula>
    </cfRule>
  </conditionalFormatting>
  <conditionalFormatting sqref="I6">
    <cfRule type="cellIs" dxfId="64" priority="70" operator="greaterThan">
      <formula>$H$6</formula>
    </cfRule>
  </conditionalFormatting>
  <conditionalFormatting sqref="H7">
    <cfRule type="cellIs" dxfId="63" priority="69" operator="greaterThan">
      <formula>$G$7</formula>
    </cfRule>
  </conditionalFormatting>
  <conditionalFormatting sqref="I7">
    <cfRule type="cellIs" dxfId="62" priority="68" operator="greaterThan">
      <formula>$H$7</formula>
    </cfRule>
  </conditionalFormatting>
  <conditionalFormatting sqref="H8">
    <cfRule type="cellIs" dxfId="61" priority="67" operator="greaterThan">
      <formula>$G$8</formula>
    </cfRule>
  </conditionalFormatting>
  <conditionalFormatting sqref="I8">
    <cfRule type="cellIs" dxfId="60" priority="66" operator="greaterThan">
      <formula>$H$8</formula>
    </cfRule>
  </conditionalFormatting>
  <conditionalFormatting sqref="H9">
    <cfRule type="cellIs" dxfId="59" priority="65" operator="greaterThan">
      <formula>$G$9</formula>
    </cfRule>
  </conditionalFormatting>
  <conditionalFormatting sqref="I9">
    <cfRule type="cellIs" dxfId="58" priority="64" operator="greaterThan">
      <formula>$H$9</formula>
    </cfRule>
  </conditionalFormatting>
  <conditionalFormatting sqref="H10">
    <cfRule type="cellIs" dxfId="57" priority="63" operator="greaterThan">
      <formula>$G$10</formula>
    </cfRule>
  </conditionalFormatting>
  <conditionalFormatting sqref="I10">
    <cfRule type="cellIs" dxfId="56" priority="62" operator="greaterThan">
      <formula>$H$10</formula>
    </cfRule>
  </conditionalFormatting>
  <conditionalFormatting sqref="H11">
    <cfRule type="cellIs" dxfId="55" priority="61" operator="greaterThan">
      <formula>$G$11</formula>
    </cfRule>
  </conditionalFormatting>
  <conditionalFormatting sqref="I11">
    <cfRule type="cellIs" dxfId="54" priority="60" operator="greaterThan">
      <formula>$H$11</formula>
    </cfRule>
  </conditionalFormatting>
  <conditionalFormatting sqref="F12">
    <cfRule type="cellIs" dxfId="53" priority="59" operator="lessThan">
      <formula>$F$4+$F$5+$F$6+$F$7</formula>
    </cfRule>
  </conditionalFormatting>
  <conditionalFormatting sqref="F13">
    <cfRule type="cellIs" dxfId="52" priority="58" operator="lessThan">
      <formula>$F$10+$F$11</formula>
    </cfRule>
  </conditionalFormatting>
  <conditionalFormatting sqref="F23">
    <cfRule type="cellIs" dxfId="51" priority="57" operator="lessThan">
      <formula>$F$15+$F$16+$F$17+$F$18</formula>
    </cfRule>
  </conditionalFormatting>
  <conditionalFormatting sqref="F24">
    <cfRule type="cellIs" dxfId="50" priority="56" operator="lessThan">
      <formula>$F$21+$F$22</formula>
    </cfRule>
  </conditionalFormatting>
  <conditionalFormatting sqref="F34">
    <cfRule type="cellIs" dxfId="49" priority="55" operator="lessThan">
      <formula>$F$26+$F$27+$F$28+$F$29</formula>
    </cfRule>
  </conditionalFormatting>
  <conditionalFormatting sqref="F35">
    <cfRule type="cellIs" dxfId="48" priority="54" operator="lessThan">
      <formula>$F$32+$F$33</formula>
    </cfRule>
  </conditionalFormatting>
  <conditionalFormatting sqref="F44">
    <cfRule type="cellIs" dxfId="47" priority="53" operator="lessThan">
      <formula>$F$37+$F$38+$F$39</formula>
    </cfRule>
  </conditionalFormatting>
  <conditionalFormatting sqref="F45">
    <cfRule type="cellIs" dxfId="46" priority="52" operator="lessThan">
      <formula>$F$42+$F$43</formula>
    </cfRule>
  </conditionalFormatting>
  <conditionalFormatting sqref="F14">
    <cfRule type="expression" dxfId="45" priority="51">
      <formula>$F$14&lt;&gt;($F$12+$F$13)</formula>
    </cfRule>
  </conditionalFormatting>
  <conditionalFormatting sqref="F25">
    <cfRule type="expression" dxfId="44" priority="50">
      <formula>$F$25&lt;&gt;($F$23+$F$24)</formula>
    </cfRule>
  </conditionalFormatting>
  <conditionalFormatting sqref="F36">
    <cfRule type="expression" dxfId="43" priority="49">
      <formula>$F$36&lt;&gt;($F$34+$F$35)</formula>
    </cfRule>
  </conditionalFormatting>
  <conditionalFormatting sqref="F46">
    <cfRule type="expression" dxfId="42" priority="48">
      <formula>$F$46&lt;&gt;($F$44+$F$45)</formula>
    </cfRule>
  </conditionalFormatting>
  <conditionalFormatting sqref="H60">
    <cfRule type="cellIs" dxfId="41" priority="47" operator="greaterThan">
      <formula>$G$60</formula>
    </cfRule>
  </conditionalFormatting>
  <conditionalFormatting sqref="I60">
    <cfRule type="cellIs" dxfId="40" priority="46" operator="greaterThan">
      <formula>$H$60</formula>
    </cfRule>
  </conditionalFormatting>
  <conditionalFormatting sqref="H61">
    <cfRule type="cellIs" dxfId="39" priority="45" operator="greaterThan">
      <formula>$G$61</formula>
    </cfRule>
  </conditionalFormatting>
  <conditionalFormatting sqref="I61">
    <cfRule type="cellIs" dxfId="38" priority="44" operator="greaterThan">
      <formula>$H$61</formula>
    </cfRule>
  </conditionalFormatting>
  <conditionalFormatting sqref="H62">
    <cfRule type="cellIs" dxfId="37" priority="43" operator="greaterThan">
      <formula>$G$62</formula>
    </cfRule>
  </conditionalFormatting>
  <conditionalFormatting sqref="I62">
    <cfRule type="cellIs" dxfId="36" priority="42" operator="greaterThan">
      <formula>$H$62</formula>
    </cfRule>
  </conditionalFormatting>
  <conditionalFormatting sqref="O21">
    <cfRule type="cellIs" dxfId="35" priority="41" operator="greaterThan">
      <formula>$N$21</formula>
    </cfRule>
  </conditionalFormatting>
  <conditionalFormatting sqref="P21">
    <cfRule type="cellIs" dxfId="34" priority="39" operator="greaterThan">
      <formula>$N$21</formula>
    </cfRule>
    <cfRule type="cellIs" dxfId="33" priority="40" operator="greaterThan">
      <formula>$O$21</formula>
    </cfRule>
  </conditionalFormatting>
  <conditionalFormatting sqref="O50">
    <cfRule type="cellIs" dxfId="32" priority="33" operator="greaterThan">
      <formula>$N$50</formula>
    </cfRule>
  </conditionalFormatting>
  <conditionalFormatting sqref="P51">
    <cfRule type="cellIs" dxfId="31" priority="32" operator="greaterThan">
      <formula>$O$51</formula>
    </cfRule>
  </conditionalFormatting>
  <conditionalFormatting sqref="L4">
    <cfRule type="cellIs" dxfId="30" priority="31" operator="greaterThan">
      <formula>$O$4</formula>
    </cfRule>
  </conditionalFormatting>
  <conditionalFormatting sqref="L6">
    <cfRule type="cellIs" dxfId="29" priority="30" operator="greaterThan">
      <formula>$O$6</formula>
    </cfRule>
  </conditionalFormatting>
  <conditionalFormatting sqref="L7">
    <cfRule type="cellIs" dxfId="28" priority="29" operator="greaterThan">
      <formula>$O$7</formula>
    </cfRule>
  </conditionalFormatting>
  <conditionalFormatting sqref="H49">
    <cfRule type="cellIs" dxfId="27" priority="28" operator="greaterThan">
      <formula>$G$49</formula>
    </cfRule>
  </conditionalFormatting>
  <conditionalFormatting sqref="I49">
    <cfRule type="cellIs" dxfId="26" priority="27" operator="greaterThan">
      <formula>$H$49</formula>
    </cfRule>
  </conditionalFormatting>
  <conditionalFormatting sqref="H50">
    <cfRule type="cellIs" dxfId="25" priority="26" operator="greaterThan">
      <formula>$G$50</formula>
    </cfRule>
  </conditionalFormatting>
  <conditionalFormatting sqref="I50">
    <cfRule type="cellIs" dxfId="24" priority="25" operator="greaterThan">
      <formula>$H$50</formula>
    </cfRule>
  </conditionalFormatting>
  <conditionalFormatting sqref="H12">
    <cfRule type="cellIs" dxfId="23" priority="24" operator="greaterThan">
      <formula>$G$12</formula>
    </cfRule>
  </conditionalFormatting>
  <conditionalFormatting sqref="I12">
    <cfRule type="cellIs" dxfId="22" priority="23" operator="greaterThan">
      <formula>$H$12</formula>
    </cfRule>
  </conditionalFormatting>
  <conditionalFormatting sqref="H13">
    <cfRule type="cellIs" dxfId="21" priority="22" operator="greaterThan">
      <formula>$G$13</formula>
    </cfRule>
  </conditionalFormatting>
  <conditionalFormatting sqref="I13">
    <cfRule type="cellIs" dxfId="20" priority="21" operator="greaterThan">
      <formula>$H$13</formula>
    </cfRule>
  </conditionalFormatting>
  <conditionalFormatting sqref="H14">
    <cfRule type="cellIs" dxfId="19" priority="20" operator="greaterThan">
      <formula>$G$14</formula>
    </cfRule>
  </conditionalFormatting>
  <conditionalFormatting sqref="I14">
    <cfRule type="cellIs" dxfId="18" priority="19" operator="greaterThan">
      <formula>$H$14</formula>
    </cfRule>
  </conditionalFormatting>
  <conditionalFormatting sqref="H23">
    <cfRule type="cellIs" dxfId="17" priority="18" operator="greaterThan">
      <formula>$G$23</formula>
    </cfRule>
  </conditionalFormatting>
  <conditionalFormatting sqref="I23">
    <cfRule type="cellIs" dxfId="16" priority="17" operator="greaterThan">
      <formula>$H$23</formula>
    </cfRule>
  </conditionalFormatting>
  <conditionalFormatting sqref="H24">
    <cfRule type="cellIs" dxfId="15" priority="16" operator="greaterThan">
      <formula>$G$24</formula>
    </cfRule>
  </conditionalFormatting>
  <conditionalFormatting sqref="I24">
    <cfRule type="cellIs" dxfId="14" priority="15" operator="greaterThan">
      <formula>$H$24</formula>
    </cfRule>
  </conditionalFormatting>
  <conditionalFormatting sqref="H25">
    <cfRule type="cellIs" dxfId="13" priority="14" operator="greaterThan">
      <formula>$G$25</formula>
    </cfRule>
  </conditionalFormatting>
  <conditionalFormatting sqref="I25">
    <cfRule type="cellIs" dxfId="12" priority="13" operator="greaterThan">
      <formula>$H$25</formula>
    </cfRule>
  </conditionalFormatting>
  <conditionalFormatting sqref="H34">
    <cfRule type="cellIs" dxfId="11" priority="12" operator="greaterThan">
      <formula>$G$34</formula>
    </cfRule>
  </conditionalFormatting>
  <conditionalFormatting sqref="I34">
    <cfRule type="cellIs" dxfId="10" priority="11" operator="greaterThan">
      <formula>$H$34</formula>
    </cfRule>
  </conditionalFormatting>
  <conditionalFormatting sqref="H35">
    <cfRule type="cellIs" dxfId="9" priority="10" operator="greaterThan">
      <formula>$G$35</formula>
    </cfRule>
  </conditionalFormatting>
  <conditionalFormatting sqref="I35">
    <cfRule type="cellIs" dxfId="8" priority="9" operator="greaterThan">
      <formula>$H$35</formula>
    </cfRule>
  </conditionalFormatting>
  <conditionalFormatting sqref="H36">
    <cfRule type="cellIs" dxfId="7" priority="8" operator="greaterThan">
      <formula>$G$36</formula>
    </cfRule>
  </conditionalFormatting>
  <conditionalFormatting sqref="I36">
    <cfRule type="cellIs" dxfId="6" priority="7" operator="greaterThan">
      <formula>$H$36</formula>
    </cfRule>
  </conditionalFormatting>
  <conditionalFormatting sqref="H44">
    <cfRule type="cellIs" dxfId="5" priority="6" operator="greaterThan">
      <formula>$G$44</formula>
    </cfRule>
  </conditionalFormatting>
  <conditionalFormatting sqref="I44">
    <cfRule type="cellIs" dxfId="4" priority="5" operator="greaterThan">
      <formula>$H$44</formula>
    </cfRule>
  </conditionalFormatting>
  <conditionalFormatting sqref="H45">
    <cfRule type="cellIs" dxfId="3" priority="4" operator="greaterThan">
      <formula>$G$45</formula>
    </cfRule>
  </conditionalFormatting>
  <conditionalFormatting sqref="I45">
    <cfRule type="cellIs" dxfId="2" priority="3" operator="greaterThan">
      <formula>$H$45</formula>
    </cfRule>
  </conditionalFormatting>
  <conditionalFormatting sqref="H46">
    <cfRule type="cellIs" dxfId="1" priority="2" operator="greaterThan">
      <formula>$G$46</formula>
    </cfRule>
  </conditionalFormatting>
  <conditionalFormatting sqref="I46">
    <cfRule type="cellIs" dxfId="0" priority="1" operator="greaterThan">
      <formula>$H$46</formula>
    </cfRule>
  </conditionalFormatting>
  <dataValidations count="2">
    <dataValidation type="list" allowBlank="1" showInputMessage="1" sqref="G1:H1">
      <formula1>#REF!</formula1>
    </dataValidation>
    <dataValidation type="list" allowBlank="1" showInputMessage="1" sqref="N1:P1">
      <formula1>"Jagdjahr 2008/2009,Jagdjahr 2009/2010,Jagdjahr 2010/2011,Jagdjahr 2011/2012"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2024-01-11T09:14:29Z</dcterms:created>
  <dcterms:modified xsi:type="dcterms:W3CDTF">2024-01-15T12:55:43Z</dcterms:modified>
</cp:coreProperties>
</file>